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CARV con condición" sheetId="1" state="visible" r:id="rId1"/>
    <sheet xmlns:r="http://schemas.openxmlformats.org/officeDocument/2006/relationships" name="Dos criterios" sheetId="2" state="visible" r:id="rId2"/>
    <sheet xmlns:r="http://schemas.openxmlformats.org/officeDocument/2006/relationships" name="Precio may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0" pivotButton="0" quotePrefix="0" xfId="0"/>
    <xf numFmtId="0" fontId="0" fillId="3" borderId="1" pivotButton="0" quotePrefix="0" xfId="0"/>
    <xf numFmtId="3" fontId="0" fillId="3" borderId="1" pivotButton="0" quotePrefix="0" xfId="0"/>
    <xf numFmtId="0" fontId="0" fillId="0" borderId="1" pivotButton="0" quotePrefix="0" xfId="0"/>
    <xf numFmtId="1" fontId="0" fillId="4" borderId="1" pivotButton="0" quotePrefix="0" xfId="0"/>
    <xf numFmtId="3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4" borderId="1" pivotButton="0" quotePrefix="0" xfId="0"/>
    <xf numFmtId="3" fontId="0" fillId="4" borderId="0" pivotButton="0" quotePrefix="0" xfId="0"/>
    <xf numFmtId="165" fontId="0" fillId="3" borderId="1" pivotButton="0" quotePrefix="0" xfId="0"/>
    <xf numFmtId="4" fontId="0" fillId="3" borderId="1" pivotButton="0" quotePrefix="0" xfId="0"/>
    <xf numFmtId="4" fontId="0" fillId="4" borderId="1" pivotButton="0" quotePrefix="0" xfId="0"/>
    <xf numFmtId="165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3" customWidth="1" min="4" max="4"/>
    <col width="58" customWidth="1" min="5" max="5"/>
    <col width="3" customWidth="1" min="6" max="6"/>
    <col width="14" customWidth="1" min="7" max="7"/>
  </cols>
  <sheetData>
    <row r="1">
      <c r="A1" s="1" t="inlineStr">
        <is>
          <t>BUSCARV condicionado</t>
        </is>
      </c>
    </row>
    <row r="2">
      <c r="A2" s="2" t="inlineStr">
        <is>
          <t>Gerencie.com. Trae la deuda del cliente solo si su mora es de 30 días o más.</t>
        </is>
      </c>
    </row>
    <row r="4">
      <c r="A4" s="3" t="inlineStr">
        <is>
          <t>Cliente</t>
        </is>
      </c>
      <c r="B4" s="3" t="inlineStr">
        <is>
          <t>Deuda</t>
        </is>
      </c>
      <c r="C4" s="3" t="inlineStr">
        <is>
          <t>Días de mora</t>
        </is>
      </c>
      <c r="E4" s="4" t="inlineStr">
        <is>
          <t>Cliente a consultar</t>
        </is>
      </c>
      <c r="G4" s="5" t="inlineStr">
        <is>
          <t>Tomás</t>
        </is>
      </c>
    </row>
    <row r="5">
      <c r="A5" s="5" t="inlineStr">
        <is>
          <t>Tomás</t>
        </is>
      </c>
      <c r="B5" s="6" t="n">
        <v>2500000</v>
      </c>
      <c r="C5" s="5" t="n">
        <v>45</v>
      </c>
      <c r="E5" s="7" t="inlineStr">
        <is>
          <t>Días de mora =BUSCARV(G4;A5:C9;3;FALSO)</t>
        </is>
      </c>
      <c r="G5" s="8">
        <f>VLOOKUP(G4,A5:C9,3,FALSE)</f>
        <v/>
      </c>
    </row>
    <row r="6">
      <c r="A6" s="5" t="inlineStr">
        <is>
          <t>Lucía</t>
        </is>
      </c>
      <c r="B6" s="6" t="n">
        <v>800000</v>
      </c>
      <c r="C6" s="5" t="n">
        <v>12</v>
      </c>
      <c r="E6" s="7" t="inlineStr">
        <is>
          <t>Deuda si mora &gt;= 30 =SI(G5&gt;=30;BUSCARV(G4;A5:C9;2;FALSO);0)</t>
        </is>
      </c>
      <c r="G6" s="9">
        <f>IF(G5&gt;=30,VLOOKUP(G4,A5:C9,2,FALSE),0)</f>
        <v/>
      </c>
    </row>
    <row r="7">
      <c r="A7" s="5" t="inlineStr">
        <is>
          <t>Andrés</t>
        </is>
      </c>
      <c r="B7" s="6" t="n">
        <v>1750000</v>
      </c>
      <c r="C7" s="5" t="n">
        <v>95</v>
      </c>
      <c r="E7" s="7" t="inlineStr">
        <is>
          <t>Deuda si mora entre 30 y 89 =SI(Y(G5&gt;=30;G5&lt;90);...)</t>
        </is>
      </c>
      <c r="G7" s="9">
        <f>IF(AND(G5&gt;=30,G5&lt;90),VLOOKUP(G4,A5:C9,2,FALSE),0)</f>
        <v/>
      </c>
    </row>
    <row r="8">
      <c r="A8" s="5" t="inlineStr">
        <is>
          <t>Paula</t>
        </is>
      </c>
      <c r="B8" s="6" t="n">
        <v>430000</v>
      </c>
      <c r="C8" s="5" t="n">
        <v>30</v>
      </c>
      <c r="E8" s="7" t="inlineStr">
        <is>
          <t>Si el cliente no existe =SI.ERROR(...;"No existe")</t>
        </is>
      </c>
      <c r="G8" s="9">
        <f>IFERROR(VLOOKUP(G4,A5:C9,2,FALSE),"No existe")</f>
        <v/>
      </c>
    </row>
    <row r="9">
      <c r="A9" s="5" t="inlineStr">
        <is>
          <t>Jaime</t>
        </is>
      </c>
      <c r="B9" s="6" t="n">
        <v>3100000</v>
      </c>
      <c r="C9" s="5" t="n">
        <v>0</v>
      </c>
    </row>
    <row r="12">
      <c r="A12" s="10" t="inlineStr">
        <is>
          <t>Celdas amarillas: datos que puede cambiar.</t>
        </is>
      </c>
    </row>
    <row r="13">
      <c r="A13" s="11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4" customWidth="1" min="4" max="4"/>
    <col width="3" customWidth="1" min="5" max="5"/>
    <col width="42" customWidth="1" min="6" max="6"/>
    <col width="3" customWidth="1" min="7" max="7"/>
    <col width="14" customWidth="1" min="8" max="8"/>
  </cols>
  <sheetData>
    <row r="1">
      <c r="A1" s="1" t="inlineStr">
        <is>
          <t>Buscar con dos criterios: empleado y mes</t>
        </is>
      </c>
    </row>
    <row r="2">
      <c r="A2" s="2" t="inlineStr">
        <is>
          <t>Cuatro métodos con el mismo resultado.</t>
        </is>
      </c>
    </row>
    <row r="4">
      <c r="A4" s="3" t="inlineStr">
        <is>
          <t>Clave =B&amp;C (columna auxiliar)</t>
        </is>
      </c>
      <c r="B4" s="3" t="inlineStr">
        <is>
          <t>Empleado</t>
        </is>
      </c>
      <c r="C4" s="3" t="inlineStr">
        <is>
          <t>Mes</t>
        </is>
      </c>
      <c r="D4" s="3" t="inlineStr">
        <is>
          <t>Ventas</t>
        </is>
      </c>
      <c r="F4" t="inlineStr">
        <is>
          <t>Empleado</t>
        </is>
      </c>
      <c r="H4" s="5" t="inlineStr">
        <is>
          <t>Lucía</t>
        </is>
      </c>
    </row>
    <row r="5">
      <c r="A5" s="12">
        <f>B5&amp;"|"&amp;C5</f>
        <v/>
      </c>
      <c r="B5" s="5" t="inlineStr">
        <is>
          <t>Tomás</t>
        </is>
      </c>
      <c r="C5" s="5" t="inlineStr">
        <is>
          <t>Enero</t>
        </is>
      </c>
      <c r="D5" s="6" t="n">
        <v>1200000</v>
      </c>
      <c r="F5" t="inlineStr">
        <is>
          <t>Mes</t>
        </is>
      </c>
      <c r="H5" s="5" t="inlineStr">
        <is>
          <t>Febrero</t>
        </is>
      </c>
    </row>
    <row r="6">
      <c r="A6" s="12">
        <f>B6&amp;"|"&amp;C6</f>
        <v/>
      </c>
      <c r="B6" s="5" t="inlineStr">
        <is>
          <t>Tomás</t>
        </is>
      </c>
      <c r="C6" s="5" t="inlineStr">
        <is>
          <t>Febrero</t>
        </is>
      </c>
      <c r="D6" s="6" t="n">
        <v>1350000</v>
      </c>
    </row>
    <row r="7">
      <c r="A7" s="12">
        <f>B7&amp;"|"&amp;C7</f>
        <v/>
      </c>
      <c r="B7" s="5" t="inlineStr">
        <is>
          <t>Lucía</t>
        </is>
      </c>
      <c r="C7" s="5" t="inlineStr">
        <is>
          <t>Enero</t>
        </is>
      </c>
      <c r="D7" s="6" t="n">
        <v>980000</v>
      </c>
      <c r="F7" s="7" t="inlineStr">
        <is>
          <t>1. BUSCARV con columna auxiliar</t>
        </is>
      </c>
      <c r="H7" s="9">
        <f>VLOOKUP(H4&amp;"|"&amp;H5,A5:D10,4,FALSE)</f>
        <v/>
      </c>
    </row>
    <row r="8">
      <c r="A8" s="12">
        <f>B8&amp;"|"&amp;C8</f>
        <v/>
      </c>
      <c r="B8" s="5" t="inlineStr">
        <is>
          <t>Lucía</t>
        </is>
      </c>
      <c r="C8" s="5" t="inlineStr">
        <is>
          <t>Febrero</t>
        </is>
      </c>
      <c r="D8" s="6" t="n">
        <v>1100000</v>
      </c>
      <c r="F8" s="7" t="inlineStr">
        <is>
          <t>2. INDICE y COINCIDIR sin columna auxiliar</t>
        </is>
      </c>
      <c r="H8" s="13">
        <f t="array" ref="H8">INDEX(D5:D10,MATCH(1,(B5:B10=H4)*(C5:C10=H5),0))</f>
        <v/>
      </c>
    </row>
    <row r="9">
      <c r="A9" s="12">
        <f>B9&amp;"|"&amp;C9</f>
        <v/>
      </c>
      <c r="B9" s="5" t="inlineStr">
        <is>
          <t>Andrés</t>
        </is>
      </c>
      <c r="C9" s="5" t="inlineStr">
        <is>
          <t>Enero</t>
        </is>
      </c>
      <c r="D9" s="6" t="n">
        <v>1500000</v>
      </c>
      <c r="F9" s="7" t="inlineStr">
        <is>
          <t>3. SUMAR.SI.CONJUNTO (valores numéricos)</t>
        </is>
      </c>
      <c r="H9" s="9">
        <f>SUMIFS(D5:D10,B5:B10,H4,C5:C10,H5)</f>
        <v/>
      </c>
    </row>
    <row r="10">
      <c r="A10" s="12">
        <f>B10&amp;"|"&amp;C10</f>
        <v/>
      </c>
      <c r="B10" s="5" t="inlineStr">
        <is>
          <t>Andrés</t>
        </is>
      </c>
      <c r="C10" s="5" t="inlineStr">
        <is>
          <t>Febrero</t>
        </is>
      </c>
      <c r="D10" s="6" t="n">
        <v>1420000</v>
      </c>
      <c r="F10" s="7" t="inlineStr">
        <is>
          <t>4. BUSCARX (Microsoft 365)</t>
        </is>
      </c>
      <c r="H10" s="9">
        <f>_xlfn.XLOOKUP(H4&amp;H5,B5:B10&amp;C5:C10,D5:D10,"No existe")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12" customWidth="1" min="3" max="3"/>
    <col width="12" customWidth="1" min="4" max="4"/>
    <col width="3" customWidth="1" min="5" max="5"/>
    <col width="54" customWidth="1" min="6" max="6"/>
    <col width="3" customWidth="1" min="7" max="7"/>
    <col width="18" customWidth="1" min="8" max="8"/>
  </cols>
  <sheetData>
    <row r="1">
      <c r="A1" s="1" t="inlineStr">
        <is>
          <t>Precio más alto de un producto y su fecha</t>
        </is>
      </c>
    </row>
    <row r="2">
      <c r="A2" s="2" t="inlineStr">
        <is>
          <t>Compras de varios productos en distintas fechas.</t>
        </is>
      </c>
    </row>
    <row r="4">
      <c r="A4" s="3" t="inlineStr">
        <is>
          <t>Código</t>
        </is>
      </c>
      <c r="B4" s="3" t="inlineStr">
        <is>
          <t>Detalle</t>
        </is>
      </c>
      <c r="C4" s="3" t="inlineStr">
        <is>
          <t>Fecha</t>
        </is>
      </c>
      <c r="D4" s="3" t="inlineStr">
        <is>
          <t>Precio</t>
        </is>
      </c>
      <c r="F4" t="inlineStr">
        <is>
          <t>Código</t>
        </is>
      </c>
      <c r="H4" s="5" t="inlineStr">
        <is>
          <t>100015</t>
        </is>
      </c>
    </row>
    <row r="5">
      <c r="A5" s="5" t="inlineStr">
        <is>
          <t>100005</t>
        </is>
      </c>
      <c r="B5" s="5" t="inlineStr">
        <is>
          <t>Azúcar común</t>
        </is>
      </c>
      <c r="C5" s="14" t="n">
        <v>44634</v>
      </c>
      <c r="D5" s="15" t="n">
        <v>93</v>
      </c>
      <c r="F5" s="7" t="inlineStr">
        <is>
          <t>Precio más alto =MAX.SI.CONJUNTO(D5:D10;A5:A10;H4)</t>
        </is>
      </c>
      <c r="H5" s="16">
        <f>_xlfn.MAXIFS(D5:D10,A5:A10,H4)</f>
        <v/>
      </c>
    </row>
    <row r="6">
      <c r="A6" s="5" t="inlineStr">
        <is>
          <t>100005</t>
        </is>
      </c>
      <c r="B6" s="5" t="inlineStr">
        <is>
          <t>Azúcar común</t>
        </is>
      </c>
      <c r="C6" s="14" t="n">
        <v>44680</v>
      </c>
      <c r="D6" s="15" t="n">
        <v>101.9</v>
      </c>
      <c r="F6" s="7" t="inlineStr">
        <is>
          <t>Fecha de ese precio (INDICE y COINCIDIR con dos criterios)</t>
        </is>
      </c>
      <c r="H6" s="17">
        <f t="array" ref="H6">INDEX(C5:C10,MATCH(1,(A5:A10=H4)*(D5:D10=H5),0))</f>
        <v/>
      </c>
    </row>
    <row r="7">
      <c r="A7" s="5" t="inlineStr">
        <is>
          <t>100015</t>
        </is>
      </c>
      <c r="B7" s="5" t="inlineStr">
        <is>
          <t>Chocolate de baño</t>
        </is>
      </c>
      <c r="C7" s="14" t="n">
        <v>44630</v>
      </c>
      <c r="D7" s="15" t="n">
        <v>900</v>
      </c>
      <c r="F7" s="7" t="inlineStr">
        <is>
          <t>Precio más alto de toda la tabla =MAX(D5:D10)</t>
        </is>
      </c>
      <c r="H7" s="16">
        <f>MAX(D5:D10)</f>
        <v/>
      </c>
    </row>
    <row r="8">
      <c r="A8" s="5" t="inlineStr">
        <is>
          <t>100015</t>
        </is>
      </c>
      <c r="B8" s="5" t="inlineStr">
        <is>
          <t>Chocolate de baño</t>
        </is>
      </c>
      <c r="C8" s="14" t="n">
        <v>44662</v>
      </c>
      <c r="D8" s="15" t="n">
        <v>719.95</v>
      </c>
      <c r="F8" s="7" t="inlineStr">
        <is>
          <t>Producto con el precio más alto</t>
        </is>
      </c>
      <c r="H8" s="12">
        <f>INDEX(B5:B10,MATCH(MAX(D5:D10),D5:D10,0))</f>
        <v/>
      </c>
    </row>
    <row r="9">
      <c r="A9" s="5" t="inlineStr">
        <is>
          <t>100027</t>
        </is>
      </c>
      <c r="B9" s="5" t="inlineStr">
        <is>
          <t>Acelga</t>
        </is>
      </c>
      <c r="C9" s="14" t="n">
        <v>44606</v>
      </c>
      <c r="D9" s="15" t="n">
        <v>278.16</v>
      </c>
    </row>
    <row r="10">
      <c r="A10" s="5" t="inlineStr">
        <is>
          <t>100027</t>
        </is>
      </c>
      <c r="B10" s="5" t="inlineStr">
        <is>
          <t>Acelga</t>
        </is>
      </c>
      <c r="C10" s="14" t="n">
        <v>44690</v>
      </c>
      <c r="D10" s="15" t="n">
        <v>111.58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2026-10-13T12:02:56Z</dcterms:created>
  <dcterms:modified xmlns:dcterms="http://purl.org/dc/terms/" xmlns:xsi="http://www.w3.org/2001/XMLSchema-instance" xsi:type="dcterms:W3CDTF">2026-10-13T12:02:56Z</dcterms:modified>
</cp:coreProperties>
</file>