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tes y después" sheetId="1" state="visible" r:id="rId1"/>
    <sheet xmlns:r="http://schemas.openxmlformats.org/officeDocument/2006/relationships" name="Entre caracteres" sheetId="2" state="visible" r:id="rId2"/>
    <sheet xmlns:r="http://schemas.openxmlformats.org/officeDocument/2006/relationships" name="ENCONTRAR y HALLA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3864"/>
      <sz val="14"/>
    </font>
    <font>
      <i val="1"/>
      <color rgb="00595959"/>
      <sz val="9"/>
    </font>
    <font>
      <b val="1"/>
    </font>
    <font>
      <b val="1"/>
      <color rgb="00FFFFFF"/>
    </font>
    <font>
      <i val="1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F3864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4" fillId="3" borderId="1" applyAlignment="1" pivotButton="0" quotePrefix="0" xfId="0">
      <alignment vertical="center" wrapText="1"/>
    </xf>
    <xf numFmtId="0" fontId="0" fillId="4" borderId="1" pivotButton="0" quotePrefix="0" xfId="0"/>
    <xf numFmtId="0" fontId="5" fillId="0" borderId="0" pivotButton="0" quotePrefix="0" xfId="0"/>
    <xf numFmtId="0" fontId="0" fillId="2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selection activeCell="A1" sqref="A1"/>
    </sheetView>
  </sheetViews>
  <sheetFormatPr baseColWidth="8" defaultRowHeight="15"/>
  <cols>
    <col width="44" customWidth="1" min="1" max="1"/>
    <col width="14" customWidth="1" min="2" max="2"/>
    <col width="22" customWidth="1" min="3" max="3"/>
    <col width="34" customWidth="1" min="4" max="4"/>
    <col width="22" customWidth="1" min="5" max="5"/>
    <col width="18" customWidth="1" min="6" max="6"/>
    <col width="22" customWidth="1" min="7" max="7"/>
    <col width="24" customWidth="1" min="8" max="8"/>
  </cols>
  <sheetData>
    <row r="1">
      <c r="A1" s="1" t="inlineStr">
        <is>
          <t>Extraer texto antes o después de un carácter</t>
        </is>
      </c>
    </row>
    <row r="2">
      <c r="A2" s="2" t="inlineStr">
        <is>
          <t>Gerencie.com. Escriba el carácter separador en B3.</t>
        </is>
      </c>
    </row>
    <row r="3">
      <c r="A3" s="3" t="inlineStr">
        <is>
          <t>Carácter separador:</t>
        </is>
      </c>
      <c r="B3" s="4" t="inlineStr">
        <is>
          <t>.</t>
        </is>
      </c>
    </row>
    <row r="5" ht="45" customHeight="1">
      <c r="A5" s="5" t="inlineStr">
        <is>
          <t>Texto</t>
        </is>
      </c>
      <c r="B5" s="5" t="inlineStr">
        <is>
          <t>Posición del carácter =ENCONTRAR</t>
        </is>
      </c>
      <c r="C5" s="5" t="inlineStr">
        <is>
          <t>Antes del carácter</t>
        </is>
      </c>
      <c r="D5" s="5" t="inlineStr">
        <is>
          <t>Después del carácter</t>
        </is>
      </c>
      <c r="E5" s="5" t="inlineStr">
        <is>
          <t>Entre la 1.ª y la 2.ª aparición</t>
        </is>
      </c>
      <c r="F5" s="5" t="inlineStr">
        <is>
          <t>Después de la última aparición</t>
        </is>
      </c>
      <c r="G5" s="5" t="inlineStr">
        <is>
          <t>Antes (365) =TEXTOANTES</t>
        </is>
      </c>
      <c r="H5" s="5" t="inlineStr">
        <is>
          <t>Después de la última (365) =TEXTODESPUES(;;-1)</t>
        </is>
      </c>
    </row>
    <row r="6">
      <c r="A6" s="4" t="inlineStr">
        <is>
          <t>ESPUMADO.CONTENEDOR.L_36.DIVISIÓN</t>
        </is>
      </c>
      <c r="B6" s="6">
        <f>IF(A6="","",IFERROR(FIND($B$3,A6),""))</f>
        <v/>
      </c>
      <c r="C6" s="6">
        <f>IF(A6="","",IFERROR(LEFT(A6,FIND($B$3,A6)-1),A6))</f>
        <v/>
      </c>
      <c r="D6" s="6">
        <f>IF(A6="","",IFERROR(MID(A6,FIND($B$3,A6)+1,LEN(A6)),""))</f>
        <v/>
      </c>
      <c r="E6" s="6">
        <f>IF(A6="","",IFERROR(MID(A6,FIND($B$3,A6)+1,FIND($B$3,A6,FIND($B$3,A6)+1)-FIND($B$3,A6)-1),""))</f>
        <v/>
      </c>
      <c r="F6" s="6">
        <f>IF(A6="","",IFERROR(RIGHT(A6,LEN(A6)-FIND("#",SUBSTITUTE(A6,$B$3,"#",LEN(A6)-LEN(SUBSTITUTE(A6,$B$3,""))))),""))</f>
        <v/>
      </c>
      <c r="G6" s="6">
        <f>IF(A6="","",_xlfn.TEXTBEFORE(A6,$B$3,1,0,0,A6))</f>
        <v/>
      </c>
      <c r="H6" s="6">
        <f>IF(A6="","",_xlfn.TEXTAFTER(A6,$B$3,-1,0,0,""))</f>
        <v/>
      </c>
    </row>
    <row r="7">
      <c r="A7" s="4" t="inlineStr">
        <is>
          <t>MATERIAL DE EMPAQUE.PELÍCULA.TRANSPARENTE.N/A</t>
        </is>
      </c>
      <c r="B7" s="6">
        <f>IF(A7="","",IFERROR(FIND($B$3,A7),""))</f>
        <v/>
      </c>
      <c r="C7" s="6">
        <f>IF(A7="","",IFERROR(LEFT(A7,FIND($B$3,A7)-1),A7))</f>
        <v/>
      </c>
      <c r="D7" s="6">
        <f>IF(A7="","",IFERROR(MID(A7,FIND($B$3,A7)+1,LEN(A7)),""))</f>
        <v/>
      </c>
      <c r="E7" s="6">
        <f>IF(A7="","",IFERROR(MID(A7,FIND($B$3,A7)+1,FIND($B$3,A7,FIND($B$3,A7)+1)-FIND($B$3,A7)-1),""))</f>
        <v/>
      </c>
      <c r="F7" s="6">
        <f>IF(A7="","",IFERROR(RIGHT(A7,LEN(A7)-FIND("#",SUBSTITUTE(A7,$B$3,"#",LEN(A7)-LEN(SUBSTITUTE(A7,$B$3,""))))),""))</f>
        <v/>
      </c>
      <c r="G7" s="6">
        <f>IF(A7="","",_xlfn.TEXTBEFORE(A7,$B$3,1,0,0,A7))</f>
        <v/>
      </c>
      <c r="H7" s="6">
        <f>IF(A7="","",_xlfn.TEXTAFTER(A7,$B$3,-1,0,0,""))</f>
        <v/>
      </c>
    </row>
    <row r="8">
      <c r="A8" s="4" t="inlineStr">
        <is>
          <t>SEMIPROCESADO.VASO EPS.8_OZ.BLANCO</t>
        </is>
      </c>
      <c r="B8" s="6">
        <f>IF(A8="","",IFERROR(FIND($B$3,A8),""))</f>
        <v/>
      </c>
      <c r="C8" s="6">
        <f>IF(A8="","",IFERROR(LEFT(A8,FIND($B$3,A8)-1),A8))</f>
        <v/>
      </c>
      <c r="D8" s="6">
        <f>IF(A8="","",IFERROR(MID(A8,FIND($B$3,A8)+1,LEN(A8)),""))</f>
        <v/>
      </c>
      <c r="E8" s="6">
        <f>IF(A8="","",IFERROR(MID(A8,FIND($B$3,A8)+1,FIND($B$3,A8,FIND($B$3,A8)+1)-FIND($B$3,A8)-1),""))</f>
        <v/>
      </c>
      <c r="F8" s="6">
        <f>IF(A8="","",IFERROR(RIGHT(A8,LEN(A8)-FIND("#",SUBSTITUTE(A8,$B$3,"#",LEN(A8)-LEN(SUBSTITUTE(A8,$B$3,""))))),""))</f>
        <v/>
      </c>
      <c r="G8" s="6">
        <f>IF(A8="","",_xlfn.TEXTBEFORE(A8,$B$3,1,0,0,A8))</f>
        <v/>
      </c>
      <c r="H8" s="6">
        <f>IF(A8="","",_xlfn.TEXTAFTER(A8,$B$3,-1,0,0,""))</f>
        <v/>
      </c>
    </row>
    <row r="9">
      <c r="A9" s="4" t="inlineStr">
        <is>
          <t>SEMIPROCESADO.ENVASE EPS.4_OZ.BLANCO</t>
        </is>
      </c>
      <c r="B9" s="6">
        <f>IF(A9="","",IFERROR(FIND($B$3,A9),""))</f>
        <v/>
      </c>
      <c r="C9" s="6">
        <f>IF(A9="","",IFERROR(LEFT(A9,FIND($B$3,A9)-1),A9))</f>
        <v/>
      </c>
      <c r="D9" s="6">
        <f>IF(A9="","",IFERROR(MID(A9,FIND($B$3,A9)+1,LEN(A9)),""))</f>
        <v/>
      </c>
      <c r="E9" s="6">
        <f>IF(A9="","",IFERROR(MID(A9,FIND($B$3,A9)+1,FIND($B$3,A9,FIND($B$3,A9)+1)-FIND($B$3,A9)-1),""))</f>
        <v/>
      </c>
      <c r="F9" s="6">
        <f>IF(A9="","",IFERROR(RIGHT(A9,LEN(A9)-FIND("#",SUBSTITUTE(A9,$B$3,"#",LEN(A9)-LEN(SUBSTITUTE(A9,$B$3,""))))),""))</f>
        <v/>
      </c>
      <c r="G9" s="6">
        <f>IF(A9="","",_xlfn.TEXTBEFORE(A9,$B$3,1,0,0,A9))</f>
        <v/>
      </c>
      <c r="H9" s="6">
        <f>IF(A9="","",_xlfn.TEXTAFTER(A9,$B$3,-1,0,0,""))</f>
        <v/>
      </c>
    </row>
    <row r="10">
      <c r="A10" s="4" t="inlineStr">
        <is>
          <t>Gerencie.com</t>
        </is>
      </c>
      <c r="B10" s="6">
        <f>IF(A10="","",IFERROR(FIND($B$3,A10),""))</f>
        <v/>
      </c>
      <c r="C10" s="6">
        <f>IF(A10="","",IFERROR(LEFT(A10,FIND($B$3,A10)-1),A10))</f>
        <v/>
      </c>
      <c r="D10" s="6">
        <f>IF(A10="","",IFERROR(MID(A10,FIND($B$3,A10)+1,LEN(A10)),""))</f>
        <v/>
      </c>
      <c r="E10" s="6">
        <f>IF(A10="","",IFERROR(MID(A10,FIND($B$3,A10)+1,FIND($B$3,A10,FIND($B$3,A10)+1)-FIND($B$3,A10)-1),""))</f>
        <v/>
      </c>
      <c r="F10" s="6">
        <f>IF(A10="","",IFERROR(RIGHT(A10,LEN(A10)-FIND("#",SUBSTITUTE(A10,$B$3,"#",LEN(A10)-LEN(SUBSTITUTE(A10,$B$3,""))))),""))</f>
        <v/>
      </c>
      <c r="G10" s="6">
        <f>IF(A10="","",_xlfn.TEXTBEFORE(A10,$B$3,1,0,0,A10))</f>
        <v/>
      </c>
      <c r="H10" s="6">
        <f>IF(A10="","",_xlfn.TEXTAFTER(A10,$B$3,-1,0,0,""))</f>
        <v/>
      </c>
    </row>
    <row r="11">
      <c r="A11" s="4" t="inlineStr">
        <is>
          <t>Sin separador</t>
        </is>
      </c>
      <c r="B11" s="6">
        <f>IF(A11="","",IFERROR(FIND($B$3,A11),""))</f>
        <v/>
      </c>
      <c r="C11" s="6">
        <f>IF(A11="","",IFERROR(LEFT(A11,FIND($B$3,A11)-1),A11))</f>
        <v/>
      </c>
      <c r="D11" s="6">
        <f>IF(A11="","",IFERROR(MID(A11,FIND($B$3,A11)+1,LEN(A11)),""))</f>
        <v/>
      </c>
      <c r="E11" s="6">
        <f>IF(A11="","",IFERROR(MID(A11,FIND($B$3,A11)+1,FIND($B$3,A11,FIND($B$3,A11)+1)-FIND($B$3,A11)-1),""))</f>
        <v/>
      </c>
      <c r="F11" s="6">
        <f>IF(A11="","",IFERROR(RIGHT(A11,LEN(A11)-FIND("#",SUBSTITUTE(A11,$B$3,"#",LEN(A11)-LEN(SUBSTITUTE(A11,$B$3,""))))),""))</f>
        <v/>
      </c>
      <c r="G11" s="6">
        <f>IF(A11="","",_xlfn.TEXTBEFORE(A11,$B$3,1,0,0,A11))</f>
        <v/>
      </c>
      <c r="H11" s="6">
        <f>IF(A11="","",_xlfn.TEXTAFTER(A11,$B$3,-1,0,0,""))</f>
        <v/>
      </c>
    </row>
    <row r="12">
      <c r="A12" s="4" t="n"/>
      <c r="B12" s="6">
        <f>IF(A12="","",IFERROR(FIND($B$3,A12),""))</f>
        <v/>
      </c>
      <c r="C12" s="6">
        <f>IF(A12="","",IFERROR(LEFT(A12,FIND($B$3,A12)-1),A12))</f>
        <v/>
      </c>
      <c r="D12" s="6">
        <f>IF(A12="","",IFERROR(MID(A12,FIND($B$3,A12)+1,LEN(A12)),""))</f>
        <v/>
      </c>
      <c r="E12" s="6">
        <f>IF(A12="","",IFERROR(MID(A12,FIND($B$3,A12)+1,FIND($B$3,A12,FIND($B$3,A12)+1)-FIND($B$3,A12)-1),""))</f>
        <v/>
      </c>
      <c r="F12" s="6">
        <f>IF(A12="","",IFERROR(RIGHT(A12,LEN(A12)-FIND("#",SUBSTITUTE(A12,$B$3,"#",LEN(A12)-LEN(SUBSTITUTE(A12,$B$3,""))))),""))</f>
        <v/>
      </c>
      <c r="G12" s="6">
        <f>IF(A12="","",_xlfn.TEXTBEFORE(A12,$B$3,1,0,0,A12))</f>
        <v/>
      </c>
      <c r="H12" s="6">
        <f>IF(A12="","",_xlfn.TEXTAFTER(A12,$B$3,-1,0,0,""))</f>
        <v/>
      </c>
    </row>
    <row r="13">
      <c r="A13" s="4" t="n"/>
      <c r="B13" s="6">
        <f>IF(A13="","",IFERROR(FIND($B$3,A13),""))</f>
        <v/>
      </c>
      <c r="C13" s="6">
        <f>IF(A13="","",IFERROR(LEFT(A13,FIND($B$3,A13)-1),A13))</f>
        <v/>
      </c>
      <c r="D13" s="6">
        <f>IF(A13="","",IFERROR(MID(A13,FIND($B$3,A13)+1,LEN(A13)),""))</f>
        <v/>
      </c>
      <c r="E13" s="6">
        <f>IF(A13="","",IFERROR(MID(A13,FIND($B$3,A13)+1,FIND($B$3,A13,FIND($B$3,A13)+1)-FIND($B$3,A13)-1),""))</f>
        <v/>
      </c>
      <c r="F13" s="6">
        <f>IF(A13="","",IFERROR(RIGHT(A13,LEN(A13)-FIND("#",SUBSTITUTE(A13,$B$3,"#",LEN(A13)-LEN(SUBSTITUTE(A13,$B$3,""))))),""))</f>
        <v/>
      </c>
      <c r="G13" s="6">
        <f>IF(A13="","",_xlfn.TEXTBEFORE(A13,$B$3,1,0,0,A13))</f>
        <v/>
      </c>
      <c r="H13" s="6">
        <f>IF(A13="","",_xlfn.TEXTAFTER(A13,$B$3,-1,0,0,""))</f>
        <v/>
      </c>
    </row>
    <row r="14">
      <c r="A14" s="4" t="n"/>
      <c r="B14" s="6">
        <f>IF(A14="","",IFERROR(FIND($B$3,A14),""))</f>
        <v/>
      </c>
      <c r="C14" s="6">
        <f>IF(A14="","",IFERROR(LEFT(A14,FIND($B$3,A14)-1),A14))</f>
        <v/>
      </c>
      <c r="D14" s="6">
        <f>IF(A14="","",IFERROR(MID(A14,FIND($B$3,A14)+1,LEN(A14)),""))</f>
        <v/>
      </c>
      <c r="E14" s="6">
        <f>IF(A14="","",IFERROR(MID(A14,FIND($B$3,A14)+1,FIND($B$3,A14,FIND($B$3,A14)+1)-FIND($B$3,A14)-1),""))</f>
        <v/>
      </c>
      <c r="F14" s="6">
        <f>IF(A14="","",IFERROR(RIGHT(A14,LEN(A14)-FIND("#",SUBSTITUTE(A14,$B$3,"#",LEN(A14)-LEN(SUBSTITUTE(A14,$B$3,""))))),""))</f>
        <v/>
      </c>
      <c r="G14" s="6">
        <f>IF(A14="","",_xlfn.TEXTBEFORE(A14,$B$3,1,0,0,A14))</f>
        <v/>
      </c>
      <c r="H14" s="6">
        <f>IF(A14="","",_xlfn.TEXTAFTER(A14,$B$3,-1,0,0,""))</f>
        <v/>
      </c>
    </row>
    <row r="15">
      <c r="A15" s="4" t="n"/>
      <c r="B15" s="6">
        <f>IF(A15="","",IFERROR(FIND($B$3,A15),""))</f>
        <v/>
      </c>
      <c r="C15" s="6">
        <f>IF(A15="","",IFERROR(LEFT(A15,FIND($B$3,A15)-1),A15))</f>
        <v/>
      </c>
      <c r="D15" s="6">
        <f>IF(A15="","",IFERROR(MID(A15,FIND($B$3,A15)+1,LEN(A15)),""))</f>
        <v/>
      </c>
      <c r="E15" s="6">
        <f>IF(A15="","",IFERROR(MID(A15,FIND($B$3,A15)+1,FIND($B$3,A15,FIND($B$3,A15)+1)-FIND($B$3,A15)-1),""))</f>
        <v/>
      </c>
      <c r="F15" s="6">
        <f>IF(A15="","",IFERROR(RIGHT(A15,LEN(A15)-FIND("#",SUBSTITUTE(A15,$B$3,"#",LEN(A15)-LEN(SUBSTITUTE(A15,$B$3,""))))),""))</f>
        <v/>
      </c>
      <c r="G15" s="6">
        <f>IF(A15="","",_xlfn.TEXTBEFORE(A15,$B$3,1,0,0,A15))</f>
        <v/>
      </c>
      <c r="H15" s="6">
        <f>IF(A15="","",_xlfn.TEXTAFTER(A15,$B$3,-1,0,0,""))</f>
        <v/>
      </c>
    </row>
    <row r="16">
      <c r="A16" s="4" t="n"/>
      <c r="B16" s="6">
        <f>IF(A16="","",IFERROR(FIND($B$3,A16),""))</f>
        <v/>
      </c>
      <c r="C16" s="6">
        <f>IF(A16="","",IFERROR(LEFT(A16,FIND($B$3,A16)-1),A16))</f>
        <v/>
      </c>
      <c r="D16" s="6">
        <f>IF(A16="","",IFERROR(MID(A16,FIND($B$3,A16)+1,LEN(A16)),""))</f>
        <v/>
      </c>
      <c r="E16" s="6">
        <f>IF(A16="","",IFERROR(MID(A16,FIND($B$3,A16)+1,FIND($B$3,A16,FIND($B$3,A16)+1)-FIND($B$3,A16)-1),""))</f>
        <v/>
      </c>
      <c r="F16" s="6">
        <f>IF(A16="","",IFERROR(RIGHT(A16,LEN(A16)-FIND("#",SUBSTITUTE(A16,$B$3,"#",LEN(A16)-LEN(SUBSTITUTE(A16,$B$3,""))))),""))</f>
        <v/>
      </c>
      <c r="G16" s="6">
        <f>IF(A16="","",_xlfn.TEXTBEFORE(A16,$B$3,1,0,0,A16))</f>
        <v/>
      </c>
      <c r="H16" s="6">
        <f>IF(A16="","",_xlfn.TEXTAFTER(A16,$B$3,-1,0,0,""))</f>
        <v/>
      </c>
    </row>
    <row r="17">
      <c r="A17" s="4" t="n"/>
      <c r="B17" s="6">
        <f>IF(A17="","",IFERROR(FIND($B$3,A17),""))</f>
        <v/>
      </c>
      <c r="C17" s="6">
        <f>IF(A17="","",IFERROR(LEFT(A17,FIND($B$3,A17)-1),A17))</f>
        <v/>
      </c>
      <c r="D17" s="6">
        <f>IF(A17="","",IFERROR(MID(A17,FIND($B$3,A17)+1,LEN(A17)),""))</f>
        <v/>
      </c>
      <c r="E17" s="6">
        <f>IF(A17="","",IFERROR(MID(A17,FIND($B$3,A17)+1,FIND($B$3,A17,FIND($B$3,A17)+1)-FIND($B$3,A17)-1),""))</f>
        <v/>
      </c>
      <c r="F17" s="6">
        <f>IF(A17="","",IFERROR(RIGHT(A17,LEN(A17)-FIND("#",SUBSTITUTE(A17,$B$3,"#",LEN(A17)-LEN(SUBSTITUTE(A17,$B$3,""))))),""))</f>
        <v/>
      </c>
      <c r="G17" s="6">
        <f>IF(A17="","",_xlfn.TEXTBEFORE(A17,$B$3,1,0,0,A17))</f>
        <v/>
      </c>
      <c r="H17" s="6">
        <f>IF(A17="","",_xlfn.TEXTAFTER(A17,$B$3,-1,0,0,""))</f>
        <v/>
      </c>
    </row>
    <row r="19">
      <c r="A19" s="7" t="inlineStr">
        <is>
          <t>Las columnas G y H usan funciones de Microsoft 365 / Excel 2024; en versiones anteriores muestran #¿NOMBRE?.</t>
        </is>
      </c>
    </row>
    <row r="21">
      <c r="A21" s="8" t="inlineStr">
        <is>
          <t>Celdas amarillas: datos que puede cambiar.</t>
        </is>
      </c>
    </row>
    <row r="22">
      <c r="A22" s="9" t="inlineStr">
        <is>
          <t>Celdas verdes: resultados con fórmula. Gerencie.com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18" customWidth="1" min="3" max="3"/>
    <col width="26" customWidth="1" min="4" max="4"/>
    <col width="14" customWidth="1" min="5" max="5"/>
  </cols>
  <sheetData>
    <row r="1">
      <c r="A1" s="1" t="inlineStr">
        <is>
          <t>Extraer texto entre paréntesis o comillas</t>
        </is>
      </c>
    </row>
    <row r="4">
      <c r="A4" s="5" t="inlineStr">
        <is>
          <t>Texto</t>
        </is>
      </c>
      <c r="B4" s="5" t="inlineStr">
        <is>
          <t>Entre paréntesis</t>
        </is>
      </c>
      <c r="C4" s="5" t="inlineStr">
        <is>
          <t>Con los paréntesis</t>
        </is>
      </c>
      <c r="D4" s="5" t="inlineStr">
        <is>
          <t>Antes del paréntesis (sin espacio final)</t>
        </is>
      </c>
      <c r="E4" s="5" t="inlineStr">
        <is>
          <t>Entre comillas</t>
        </is>
      </c>
    </row>
    <row r="5">
      <c r="A5" s="4" t="inlineStr">
        <is>
          <t>Medellín (Antioquia)</t>
        </is>
      </c>
      <c r="B5" s="6">
        <f>IFERROR(MID(A5,FIND("(",A5)+1,FIND(")",A5)-FIND("(",A5)-1),"")</f>
        <v/>
      </c>
      <c r="C5" s="6">
        <f>IFERROR(MID(A5,FIND("(",A5),FIND(")",A5)-FIND("(",A5)+1),"")</f>
        <v/>
      </c>
      <c r="D5" s="6">
        <f>IF(A5="","",IFERROR(TRIM(LEFT(A5,FIND("(",A5)-1)),A5))</f>
        <v/>
      </c>
      <c r="E5" s="6">
        <f>IFERROR(MID(A5,FIND("""",A5)+1,FIND("""",A5,FIND("""",A5)+1)-FIND("""",A5)-1),"")</f>
        <v/>
      </c>
    </row>
    <row r="6">
      <c r="A6" s="4" t="inlineStr">
        <is>
          <t>Ibagué (Tolima)</t>
        </is>
      </c>
      <c r="B6" s="6">
        <f>IFERROR(MID(A6,FIND("(",A6)+1,FIND(")",A6)-FIND("(",A6)-1),"")</f>
        <v/>
      </c>
      <c r="C6" s="6">
        <f>IFERROR(MID(A6,FIND("(",A6),FIND(")",A6)-FIND("(",A6)+1),"")</f>
        <v/>
      </c>
      <c r="D6" s="6">
        <f>IF(A6="","",IFERROR(TRIM(LEFT(A6,FIND("(",A6)-1)),A6))</f>
        <v/>
      </c>
      <c r="E6" s="6">
        <f>IFERROR(MID(A6,FIND("""",A6)+1,FIND("""",A6,FIND("""",A6)+1)-FIND("""",A6)-1),"")</f>
        <v/>
      </c>
    </row>
    <row r="7">
      <c r="A7" s="4" t="inlineStr">
        <is>
          <t>Cali (Valle), Colombia</t>
        </is>
      </c>
      <c r="B7" s="6">
        <f>IFERROR(MID(A7,FIND("(",A7)+1,FIND(")",A7)-FIND("(",A7)-1),"")</f>
        <v/>
      </c>
      <c r="C7" s="6">
        <f>IFERROR(MID(A7,FIND("(",A7),FIND(")",A7)-FIND("(",A7)+1),"")</f>
        <v/>
      </c>
      <c r="D7" s="6">
        <f>IF(A7="","",IFERROR(TRIM(LEFT(A7,FIND("(",A7)-1)),A7))</f>
        <v/>
      </c>
      <c r="E7" s="6">
        <f>IFERROR(MID(A7,FIND("""",A7)+1,FIND("""",A7,FIND("""",A7)+1)-FIND("""",A7)-1),"")</f>
        <v/>
      </c>
    </row>
    <row r="8">
      <c r="A8" s="4" t="inlineStr">
        <is>
          <t>Bogotá "DC"</t>
        </is>
      </c>
      <c r="B8" s="6">
        <f>IFERROR(MID(A8,FIND("(",A8)+1,FIND(")",A8)-FIND("(",A8)-1),"")</f>
        <v/>
      </c>
      <c r="C8" s="6">
        <f>IFERROR(MID(A8,FIND("(",A8),FIND(")",A8)-FIND("(",A8)+1),"")</f>
        <v/>
      </c>
      <c r="D8" s="6">
        <f>IF(A8="","",IFERROR(TRIM(LEFT(A8,FIND("(",A8)-1)),A8))</f>
        <v/>
      </c>
      <c r="E8" s="6">
        <f>IFERROR(MID(A8,FIND("""",A8)+1,FIND("""",A8,FIND("""",A8)+1)-FIND("""",A8)-1),"")</f>
        <v/>
      </c>
    </row>
    <row r="9">
      <c r="A9" s="4" t="inlineStr">
        <is>
          <t>Pasto</t>
        </is>
      </c>
      <c r="B9" s="6">
        <f>IFERROR(MID(A9,FIND("(",A9)+1,FIND(")",A9)-FIND("(",A9)-1),"")</f>
        <v/>
      </c>
      <c r="C9" s="6">
        <f>IFERROR(MID(A9,FIND("(",A9),FIND(")",A9)-FIND("(",A9)+1),"")</f>
        <v/>
      </c>
      <c r="D9" s="6">
        <f>IF(A9="","",IFERROR(TRIM(LEFT(A9,FIND("(",A9)-1)),A9))</f>
        <v/>
      </c>
      <c r="E9" s="6">
        <f>IFERROR(MID(A9,FIND("""",A9)+1,FIND("""",A9,FIND("""",A9)+1)-FIND("""",A9)-1),"")</f>
        <v/>
      </c>
    </row>
    <row r="10">
      <c r="A10" s="4" t="n"/>
      <c r="B10" s="6">
        <f>IFERROR(MID(A10,FIND("(",A10)+1,FIND(")",A10)-FIND("(",A10)-1),"")</f>
        <v/>
      </c>
      <c r="C10" s="6">
        <f>IFERROR(MID(A10,FIND("(",A10),FIND(")",A10)-FIND("(",A10)+1),"")</f>
        <v/>
      </c>
      <c r="D10" s="6">
        <f>IF(A10="","",IFERROR(TRIM(LEFT(A10,FIND("(",A10)-1)),A10))</f>
        <v/>
      </c>
      <c r="E10" s="6">
        <f>IFERROR(MID(A10,FIND("""",A10)+1,FIND("""",A10,FIND("""",A10)+1)-FIND("""",A10)-1),"")</f>
        <v/>
      </c>
    </row>
    <row r="11">
      <c r="A11" s="4" t="n"/>
      <c r="B11" s="6">
        <f>IFERROR(MID(A11,FIND("(",A11)+1,FIND(")",A11)-FIND("(",A11)-1),"")</f>
        <v/>
      </c>
      <c r="C11" s="6">
        <f>IFERROR(MID(A11,FIND("(",A11),FIND(")",A11)-FIND("(",A11)+1),"")</f>
        <v/>
      </c>
      <c r="D11" s="6">
        <f>IF(A11="","",IFERROR(TRIM(LEFT(A11,FIND("(",A11)-1)),A11))</f>
        <v/>
      </c>
      <c r="E11" s="6">
        <f>IFERROR(MID(A11,FIND("""",A11)+1,FIND("""",A11,FIND("""",A11)+1)-FIND("""",A11)-1),"")</f>
        <v/>
      </c>
    </row>
    <row r="12">
      <c r="A12" s="4" t="n"/>
      <c r="B12" s="6">
        <f>IFERROR(MID(A12,FIND("(",A12)+1,FIND(")",A12)-FIND("(",A12)-1),"")</f>
        <v/>
      </c>
      <c r="C12" s="6">
        <f>IFERROR(MID(A12,FIND("(",A12),FIND(")",A12)-FIND("(",A12)+1),"")</f>
        <v/>
      </c>
      <c r="D12" s="6">
        <f>IF(A12="","",IFERROR(TRIM(LEFT(A12,FIND("(",A12)-1)),A12))</f>
        <v/>
      </c>
      <c r="E12" s="6">
        <f>IFERROR(MID(A12,FIND("""",A12)+1,FIND("""",A12,FIND("""",A12)+1)-FIND("""",A12)-1),"")</f>
        <v/>
      </c>
    </row>
    <row r="13">
      <c r="A13" s="4" t="n"/>
      <c r="B13" s="6">
        <f>IFERROR(MID(A13,FIND("(",A13)+1,FIND(")",A13)-FIND("(",A13)-1),"")</f>
        <v/>
      </c>
      <c r="C13" s="6">
        <f>IFERROR(MID(A13,FIND("(",A13),FIND(")",A13)-FIND("(",A13)+1),"")</f>
        <v/>
      </c>
      <c r="D13" s="6">
        <f>IF(A13="","",IFERROR(TRIM(LEFT(A13,FIND("(",A13)-1)),A13))</f>
        <v/>
      </c>
      <c r="E13" s="6">
        <f>IFERROR(MID(A13,FIND("""",A13)+1,FIND("""",A13,FIND("""",A13)+1)-FIND("""",A13)-1),"")</f>
        <v/>
      </c>
    </row>
    <row r="14">
      <c r="A14" s="4" t="n"/>
      <c r="B14" s="6">
        <f>IFERROR(MID(A14,FIND("(",A14)+1,FIND(")",A14)-FIND("(",A14)-1),"")</f>
        <v/>
      </c>
      <c r="C14" s="6">
        <f>IFERROR(MID(A14,FIND("(",A14),FIND(")",A14)-FIND("(",A14)+1),"")</f>
        <v/>
      </c>
      <c r="D14" s="6">
        <f>IF(A14="","",IFERROR(TRIM(LEFT(A14,FIND("(",A14)-1)),A14))</f>
        <v/>
      </c>
      <c r="E14" s="6">
        <f>IFERROR(MID(A14,FIND("""",A14)+1,FIND("""",A14,FIND("""",A14)+1)-FIND("""",A14)-1),"")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cols>
    <col width="18" customWidth="1" min="1" max="1"/>
    <col width="10" customWidth="1" min="2" max="2"/>
    <col width="14" customWidth="1" min="3" max="3"/>
    <col width="12" customWidth="1" min="4" max="4"/>
    <col width="16" customWidth="1" min="5" max="5"/>
    <col width="16" customWidth="1" min="6" max="6"/>
    <col width="28" customWidth="1" min="7" max="7"/>
  </cols>
  <sheetData>
    <row r="1">
      <c r="A1" s="1" t="inlineStr">
        <is>
          <t>Diferencias entre ENCONTRAR y HALLAR</t>
        </is>
      </c>
    </row>
    <row r="4">
      <c r="A4" s="5" t="inlineStr">
        <is>
          <t>Texto</t>
        </is>
      </c>
      <c r="B4" s="5" t="inlineStr">
        <is>
          <t>Buscar</t>
        </is>
      </c>
      <c r="C4" s="5" t="inlineStr">
        <is>
          <t>=ENCONTRAR</t>
        </is>
      </c>
      <c r="D4" s="5" t="inlineStr">
        <is>
          <t>=HALLAR</t>
        </is>
      </c>
      <c r="E4" s="5" t="inlineStr">
        <is>
          <t>=EXTRAE(A;1;3)</t>
        </is>
      </c>
      <c r="F4" s="5" t="inlineStr">
        <is>
          <t>=IZQUIERDA(A;1)</t>
        </is>
      </c>
      <c r="G4" s="5" t="inlineStr">
        <is>
          <t>Número extraído de «16_OZ» =VALOR</t>
        </is>
      </c>
    </row>
    <row r="5">
      <c r="A5" s="4" t="inlineStr">
        <is>
          <t>Gerencie.com</t>
        </is>
      </c>
      <c r="B5" s="4" t="inlineStr">
        <is>
          <t>.</t>
        </is>
      </c>
      <c r="C5" s="6">
        <f>IFERROR(FIND(B5,A5),"#¡VALOR!")</f>
        <v/>
      </c>
      <c r="D5" s="6">
        <f>IFERROR(SEARCH(B5,A5),"#¡VALOR!")</f>
        <v/>
      </c>
      <c r="E5" s="6">
        <f>MID(A5,1,3)</f>
        <v/>
      </c>
      <c r="F5" s="6">
        <f>LEFT(A5,1)</f>
        <v/>
      </c>
      <c r="G5" s="6">
        <f>VALUE(LEFT("16_OZ",FIND("_","16_OZ")-1))</f>
        <v/>
      </c>
    </row>
    <row r="6">
      <c r="A6" s="4" t="inlineStr">
        <is>
          <t>Gerencie.com</t>
        </is>
      </c>
      <c r="B6" s="4" t="inlineStr">
        <is>
          <t>g</t>
        </is>
      </c>
      <c r="C6" s="6">
        <f>IFERROR(FIND(B6,A6),"#¡VALOR!")</f>
        <v/>
      </c>
      <c r="D6" s="6">
        <f>IFERROR(SEARCH(B6,A6),"#¡VALOR!")</f>
        <v/>
      </c>
      <c r="E6" s="6">
        <f>MID(A6,1,3)</f>
        <v/>
      </c>
      <c r="F6" s="6">
        <f>LEFT(A6,1)</f>
        <v/>
      </c>
    </row>
    <row r="7">
      <c r="A7" s="4" t="inlineStr">
        <is>
          <t>Gerencie.com</t>
        </is>
      </c>
      <c r="B7" s="4" t="inlineStr">
        <is>
          <t>G</t>
        </is>
      </c>
      <c r="C7" s="6">
        <f>IFERROR(FIND(B7,A7),"#¡VALOR!")</f>
        <v/>
      </c>
      <c r="D7" s="6">
        <f>IFERROR(SEARCH(B7,A7),"#¡VALOR!")</f>
        <v/>
      </c>
      <c r="E7" s="6">
        <f>MID(A7,1,3)</f>
        <v/>
      </c>
      <c r="F7" s="6">
        <f>LEFT(A7,1)</f>
        <v/>
      </c>
    </row>
    <row r="8">
      <c r="A8" s="4" t="inlineStr">
        <is>
          <t>Factura FE-101</t>
        </is>
      </c>
      <c r="B8" s="4" t="inlineStr">
        <is>
          <t>fe-?</t>
        </is>
      </c>
      <c r="C8" s="6">
        <f>IFERROR(FIND(B8,A8),"#¡VALOR!")</f>
        <v/>
      </c>
      <c r="D8" s="6">
        <f>IFERROR(SEARCH(B8,A8),"#¡VALOR!")</f>
        <v/>
      </c>
      <c r="E8" s="6">
        <f>MID(A8,1,3)</f>
        <v/>
      </c>
      <c r="F8" s="6">
        <f>LEFT(A8,1)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2026-10-13T10:58:38Z</dcterms:created>
  <dcterms:modified xmlns:dcterms="http://purl.org/dc/terms/" xmlns:xsi="http://www.w3.org/2001/XMLSchema-instance" xsi:type="dcterms:W3CDTF">2026-10-13T10:58:38Z</dcterms:modified>
</cp:coreProperties>
</file>