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<sst xmlns="http://schemas.openxmlformats.org/spreadsheetml/2006/main" count="34" uniqueCount="32">
  <si>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MODELO DE PRESUPUESTO — PROPIEDAD HORIZONTAL</t>
  </si>
  <si>
    <t xml:space="preserve">Diligencie únicamente las celdas en amarillo (valores mensuales y coeficientes). El resto se calcula automáticamente.</t>
  </si>
  <si>
    <t xml:space="preserve">GASTOS</t>
  </si>
  <si>
    <t xml:space="preserve">Valor mensual</t>
  </si>
  <si>
    <t xml:space="preserve">Valor anual</t>
  </si>
  <si>
    <t xml:space="preserve">Vigilancia</t>
  </si>
  <si>
    <t xml:space="preserve">Aseo y cafetería</t>
  </si>
  <si>
    <t xml:space="preserve">Servicios públicos de zonas comunes</t>
  </si>
  <si>
    <t xml:space="preserve">Honorarios de administración</t>
  </si>
  <si>
    <t xml:space="preserve">Contador y revisor fiscal</t>
  </si>
  <si>
    <t xml:space="preserve">Mantenimiento de ascensores</t>
  </si>
  <si>
    <t xml:space="preserve">Mantenimiento de equipos y bombas</t>
  </si>
  <si>
    <t xml:space="preserve">Jardinería y zonas verdes</t>
  </si>
  <si>
    <t xml:space="preserve">Seguros (póliza de áreas comunes)</t>
  </si>
  <si>
    <t xml:space="preserve">Papelería, gastos bancarios y varios</t>
  </si>
  <si>
    <t xml:space="preserve">Fondo de imprevistos (mínimo 1% del gasto anual)</t>
  </si>
  <si>
    <t xml:space="preserve">TOTAL GASTOS</t>
  </si>
  <si>
    <t xml:space="preserve">INGRESOS</t>
  </si>
  <si>
    <t xml:space="preserve">Aprovechamiento de zonas comunes</t>
  </si>
  <si>
    <t xml:space="preserve">Intereses de mora estimados</t>
  </si>
  <si>
    <t xml:space="preserve">Excedente del ejercicio anterior</t>
  </si>
  <si>
    <t xml:space="preserve">Cuotas ordinarias de administración (equilibrio)</t>
  </si>
  <si>
    <t xml:space="preserve">TOTAL INGRESOS</t>
  </si>
  <si>
    <t xml:space="preserve">CÁLCULO DE LA CUOTA POR COEFICIENTE</t>
  </si>
  <si>
    <t xml:space="preserve">Recaudo mensual por cuotas ordinarias</t>
  </si>
  <si>
    <t xml:space="preserve">Bien privado</t>
  </si>
  <si>
    <t xml:space="preserve">Coeficiente</t>
  </si>
  <si>
    <t xml:space="preserve">Cuota mensual</t>
  </si>
  <si>
    <t xml:space="preserve">Apartamento tipo 1</t>
  </si>
  <si>
    <t xml:space="preserve">Apartamento tipo 2</t>
  </si>
  <si>
    <t xml:space="preserve">Nota: el fondo de imprevistos se calcula como el 1% del gasto anual (artículo 35 de la ley 675 de 2001).</t>
  </si>
  <si>
    <t xml:space="preserve">La cuota se distribuye según el coeficiente de copropiedad, no en partes iguales. Cifras de ejemplo, ajústelas a su copropiedad.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</si>
</sst>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E9EEF3"/>
      </patternFill>
    </fill>
    <fill>
      <patternFill patternType="solid">
        <fgColor rgb="FFE9EEF3"/>
        <bgColor rgb="FFD9E1F2"/>
      </patternFill>
    </fill>
    <fill>
      <patternFill patternType="solid">
        <fgColor rgb="FFD9E1F2"/>
        <bgColor rgb="FFE9EE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9EEF3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3" min="2" style="0" width="18"/>
  </cols>
  <sheetData>
    <row r="1" customFormat="false" ht="19.5" hidden="false" customHeight="tru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2" t="s">
        <v>1</v>
      </c>
      <c r="B2" s="2"/>
      <c r="C2" s="2"/>
    </row>
    <row r="4" customFormat="false" ht="15" hidden="false" customHeight="false" outlineLevel="0" collapsed="false">
      <c r="A4" s="3" t="s">
        <v>2</v>
      </c>
      <c r="B4" s="4" t="s">
        <v>3</v>
      </c>
      <c r="C4" s="4" t="s">
        <v>4</v>
      </c>
    </row>
    <row r="5" customFormat="false" ht="15" hidden="false" customHeight="false" outlineLevel="0" collapsed="false">
      <c r="A5" s="5" t="s">
        <v>5</v>
      </c>
      <c r="B5" s="6" t="n">
        <v>6000000</v>
      </c>
      <c r="C5" s="7" t="n">
        <f aca="false">B5*12</f>
        <v>72000000</v>
      </c>
    </row>
    <row r="6" customFormat="false" ht="15" hidden="false" customHeight="false" outlineLevel="0" collapsed="false">
      <c r="A6" s="5" t="s">
        <v>6</v>
      </c>
      <c r="B6" s="6" t="n">
        <v>2000000</v>
      </c>
      <c r="C6" s="7" t="n">
        <f aca="false">B6*12</f>
        <v>24000000</v>
      </c>
    </row>
    <row r="7" customFormat="false" ht="15" hidden="false" customHeight="false" outlineLevel="0" collapsed="false">
      <c r="A7" s="5" t="s">
        <v>7</v>
      </c>
      <c r="B7" s="6" t="n">
        <v>1500000</v>
      </c>
      <c r="C7" s="7" t="n">
        <f aca="false">B7*12</f>
        <v>18000000</v>
      </c>
    </row>
    <row r="8" customFormat="false" ht="15" hidden="false" customHeight="false" outlineLevel="0" collapsed="false">
      <c r="A8" s="5" t="s">
        <v>8</v>
      </c>
      <c r="B8" s="6" t="n">
        <v>2000000</v>
      </c>
      <c r="C8" s="7" t="n">
        <f aca="false">B8*12</f>
        <v>24000000</v>
      </c>
    </row>
    <row r="9" customFormat="false" ht="15" hidden="false" customHeight="false" outlineLevel="0" collapsed="false">
      <c r="A9" s="5" t="s">
        <v>9</v>
      </c>
      <c r="B9" s="6" t="n">
        <v>1000000</v>
      </c>
      <c r="C9" s="7" t="n">
        <f aca="false">B9*12</f>
        <v>12000000</v>
      </c>
    </row>
    <row r="10" customFormat="false" ht="15" hidden="false" customHeight="false" outlineLevel="0" collapsed="false">
      <c r="A10" s="5" t="s">
        <v>10</v>
      </c>
      <c r="B10" s="6" t="n">
        <v>600000</v>
      </c>
      <c r="C10" s="7" t="n">
        <f aca="false">B10*12</f>
        <v>7200000</v>
      </c>
    </row>
    <row r="11" customFormat="false" ht="15" hidden="false" customHeight="false" outlineLevel="0" collapsed="false">
      <c r="A11" s="5" t="s">
        <v>11</v>
      </c>
      <c r="B11" s="6" t="n">
        <v>300000</v>
      </c>
      <c r="C11" s="7" t="n">
        <f aca="false">B11*12</f>
        <v>3600000</v>
      </c>
    </row>
    <row r="12" customFormat="false" ht="15" hidden="false" customHeight="false" outlineLevel="0" collapsed="false">
      <c r="A12" s="5" t="s">
        <v>12</v>
      </c>
      <c r="B12" s="6" t="n">
        <v>400000</v>
      </c>
      <c r="C12" s="7" t="n">
        <f aca="false">B12*12</f>
        <v>4800000</v>
      </c>
    </row>
    <row r="13" customFormat="false" ht="15" hidden="false" customHeight="false" outlineLevel="0" collapsed="false">
      <c r="A13" s="5" t="s">
        <v>13</v>
      </c>
      <c r="B13" s="6" t="n">
        <v>500000</v>
      </c>
      <c r="C13" s="7" t="n">
        <f aca="false">B13*12</f>
        <v>6000000</v>
      </c>
    </row>
    <row r="14" customFormat="false" ht="15" hidden="false" customHeight="false" outlineLevel="0" collapsed="false">
      <c r="A14" s="5" t="s">
        <v>14</v>
      </c>
      <c r="B14" s="6" t="n">
        <v>300000</v>
      </c>
      <c r="C14" s="7" t="n">
        <f aca="false">B14*12</f>
        <v>3600000</v>
      </c>
    </row>
    <row r="15" customFormat="false" ht="15" hidden="false" customHeight="false" outlineLevel="0" collapsed="false">
      <c r="A15" s="5" t="s">
        <v>15</v>
      </c>
      <c r="B15" s="7" t="n">
        <f aca="false">SUM(C5:C14)*0.01/12</f>
        <v>146000</v>
      </c>
      <c r="C15" s="7" t="n">
        <f aca="false">B15*12</f>
        <v>1752000</v>
      </c>
    </row>
    <row r="16" customFormat="false" ht="15" hidden="false" customHeight="false" outlineLevel="0" collapsed="false">
      <c r="A16" s="8" t="s">
        <v>16</v>
      </c>
      <c r="B16" s="9" t="n">
        <f aca="false">SUM(B5:B15)</f>
        <v>14746000</v>
      </c>
      <c r="C16" s="9" t="n">
        <f aca="false">SUM(C5:C15)</f>
        <v>176952000</v>
      </c>
    </row>
    <row r="18" customFormat="false" ht="15" hidden="false" customHeight="false" outlineLevel="0" collapsed="false">
      <c r="A18" s="3" t="s">
        <v>17</v>
      </c>
      <c r="B18" s="4" t="s">
        <v>3</v>
      </c>
      <c r="C18" s="4" t="s">
        <v>4</v>
      </c>
    </row>
    <row r="19" customFormat="false" ht="15" hidden="false" customHeight="false" outlineLevel="0" collapsed="false">
      <c r="A19" s="5" t="s">
        <v>18</v>
      </c>
      <c r="B19" s="6" t="n">
        <v>500000</v>
      </c>
      <c r="C19" s="7" t="n">
        <f aca="false">B19*12</f>
        <v>6000000</v>
      </c>
    </row>
    <row r="20" customFormat="false" ht="15" hidden="false" customHeight="false" outlineLevel="0" collapsed="false">
      <c r="A20" s="5" t="s">
        <v>19</v>
      </c>
      <c r="B20" s="6" t="n">
        <v>100000</v>
      </c>
      <c r="C20" s="7" t="n">
        <f aca="false">B20*12</f>
        <v>1200000</v>
      </c>
    </row>
    <row r="21" customFormat="false" ht="15" hidden="false" customHeight="false" outlineLevel="0" collapsed="false">
      <c r="A21" s="5" t="s">
        <v>20</v>
      </c>
      <c r="B21" s="6" t="n">
        <v>150000</v>
      </c>
      <c r="C21" s="7" t="n">
        <f aca="false">B21*12</f>
        <v>1800000</v>
      </c>
    </row>
    <row r="22" customFormat="false" ht="15" hidden="false" customHeight="false" outlineLevel="0" collapsed="false">
      <c r="A22" s="5" t="s">
        <v>21</v>
      </c>
      <c r="B22" s="7" t="n">
        <f aca="false">B16-SUM(B19:B21)</f>
        <v>13996000</v>
      </c>
      <c r="C22" s="7" t="n">
        <f aca="false">B22*12</f>
        <v>167952000</v>
      </c>
    </row>
    <row r="23" customFormat="false" ht="15" hidden="false" customHeight="false" outlineLevel="0" collapsed="false">
      <c r="A23" s="8" t="s">
        <v>22</v>
      </c>
      <c r="B23" s="9" t="n">
        <f aca="false">SUM(B19:B22)</f>
        <v>14746000</v>
      </c>
      <c r="C23" s="9" t="n">
        <f aca="false">SUM(C19:C22)</f>
        <v>176952000</v>
      </c>
    </row>
    <row r="25" customFormat="false" ht="15" hidden="false" customHeight="false" outlineLevel="0" collapsed="false">
      <c r="A25" s="3" t="s">
        <v>23</v>
      </c>
      <c r="B25" s="10"/>
      <c r="C25" s="10"/>
    </row>
    <row r="26" customFormat="false" ht="15" hidden="false" customHeight="false" outlineLevel="0" collapsed="false">
      <c r="A26" s="5" t="s">
        <v>24</v>
      </c>
      <c r="B26" s="7" t="n">
        <f aca="false">B22</f>
        <v>13996000</v>
      </c>
      <c r="C26" s="11"/>
    </row>
    <row r="27" customFormat="false" ht="15" hidden="false" customHeight="false" outlineLevel="0" collapsed="false">
      <c r="A27" s="12" t="s">
        <v>25</v>
      </c>
      <c r="B27" s="13" t="s">
        <v>26</v>
      </c>
      <c r="C27" s="13" t="s">
        <v>27</v>
      </c>
    </row>
    <row r="28" customFormat="false" ht="15" hidden="false" customHeight="false" outlineLevel="0" collapsed="false">
      <c r="A28" s="5" t="s">
        <v>28</v>
      </c>
      <c r="B28" s="14" t="n">
        <v>0.02</v>
      </c>
      <c r="C28" s="7" t="n">
        <f aca="false">$B$26*B28</f>
        <v>279920</v>
      </c>
    </row>
    <row r="29" customFormat="false" ht="15" hidden="false" customHeight="false" outlineLevel="0" collapsed="false">
      <c r="A29" s="5" t="s">
        <v>29</v>
      </c>
      <c r="B29" s="14" t="n">
        <v>0.015</v>
      </c>
      <c r="C29" s="7" t="n">
        <f aca="false">$B$26*B29</f>
        <v>209940</v>
      </c>
    </row>
    <row r="31" customFormat="false" ht="15" hidden="false" customHeight="false" outlineLevel="0" collapsed="false">
      <c r="A31" s="15" t="s">
        <v>30</v>
      </c>
    </row>
    <row r="32" customFormat="false" ht="15" hidden="false" customHeight="false" outlineLevel="0" collapsed="false">
      <c r="A32" s="15" t="s">
        <v>31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2026-08-08T10:23:35Z</dcterms:created>
  <dc:creator>openpyxl</dc:creator>
  <dc:description/>
  <dc:language>en-US</dc:language>
  <cp:lastModifiedBy/>
  <dcterms:modified xsi:type="dcterms:W3CDTF">2026-08-08T10:23:35Z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