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dondeo" sheetId="1" state="visible" r:id="rId1"/>
    <sheet xmlns:r="http://schemas.openxmlformats.org/officeDocument/2006/relationships" name="Aproximación al mi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#"/>
    <numFmt numFmtId="165" formatCode="#,##0.##"/>
  </numFmts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0" fillId="3" borderId="1" pivotButton="0" quotePrefix="0" xfId="0"/>
    <xf numFmtId="165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1" pivotButton="0" quotePrefix="0" xfId="0"/>
    <xf numFmtId="3" fontId="0" fillId="3" borderId="1" pivotButton="0" quotePrefix="0" xfId="0"/>
    <xf numFmtId="3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Redondear en Excel</t>
        </is>
      </c>
    </row>
    <row r="2">
      <c r="A2" s="2" t="inlineStr">
        <is>
          <t>Cambie los valores de la columna A. Gerencie.com</t>
        </is>
      </c>
    </row>
    <row r="4" ht="32" customHeight="1">
      <c r="A4" s="3" t="inlineStr">
        <is>
          <t>Valor</t>
        </is>
      </c>
      <c r="B4" s="3" t="inlineStr">
        <is>
          <t>2 decimales</t>
        </is>
      </c>
      <c r="C4" s="3" t="inlineStr">
        <is>
          <t>Entero</t>
        </is>
      </c>
      <c r="D4" s="3" t="inlineStr">
        <is>
          <t>Decena</t>
        </is>
      </c>
      <c r="E4" s="3" t="inlineStr">
        <is>
          <t>Centena</t>
        </is>
      </c>
      <c r="F4" s="3" t="inlineStr">
        <is>
          <t>Mil</t>
        </is>
      </c>
      <c r="G4" s="3" t="inlineStr">
        <is>
          <t>Mil superior</t>
        </is>
      </c>
      <c r="H4" s="3" t="inlineStr">
        <is>
          <t>Mil inferior</t>
        </is>
      </c>
      <c r="I4" s="3" t="inlineStr">
        <is>
          <t>Múltiplo de 50</t>
        </is>
      </c>
      <c r="J4" s="3" t="inlineStr">
        <is>
          <t>Múltiplo de 100 superior</t>
        </is>
      </c>
      <c r="K4" s="3" t="inlineStr">
        <is>
          <t>Múltiplo de 100 inferior</t>
        </is>
      </c>
      <c r="L4" s="3" t="inlineStr">
        <is>
          <t>Regla propia (0,6)</t>
        </is>
      </c>
    </row>
    <row r="5">
      <c r="A5" s="4" t="n">
        <v>1234.5678</v>
      </c>
      <c r="B5" s="5">
        <f>ROUND(A5,2)</f>
        <v/>
      </c>
      <c r="C5" s="5">
        <f>ROUND(A5,0)</f>
        <v/>
      </c>
      <c r="D5" s="5">
        <f>ROUND(A5,-1)</f>
        <v/>
      </c>
      <c r="E5" s="5">
        <f>ROUND(A5,-2)</f>
        <v/>
      </c>
      <c r="F5" s="5">
        <f>ROUND(A5,-3)</f>
        <v/>
      </c>
      <c r="G5" s="5">
        <f>ROUNDUP(A5,-3)</f>
        <v/>
      </c>
      <c r="H5" s="5">
        <f>ROUNDDOWN(A5,-3)</f>
        <v/>
      </c>
      <c r="I5" s="5">
        <f>MROUND(A5,50)</f>
        <v/>
      </c>
      <c r="J5" s="5">
        <f>CEILING(A5,100)</f>
        <v/>
      </c>
      <c r="K5" s="5">
        <f>FLOOR(A5,100)</f>
        <v/>
      </c>
      <c r="L5" s="5">
        <f>IF(A5-INT(A5)&lt;=0.6,ROUNDDOWN(A5,0),ROUNDUP(A5,0))</f>
        <v/>
      </c>
    </row>
    <row r="6">
      <c r="A6" s="4" t="n">
        <v>1523</v>
      </c>
      <c r="B6" s="5">
        <f>ROUND(A6,2)</f>
        <v/>
      </c>
      <c r="C6" s="5">
        <f>ROUND(A6,0)</f>
        <v/>
      </c>
      <c r="D6" s="5">
        <f>ROUND(A6,-1)</f>
        <v/>
      </c>
      <c r="E6" s="5">
        <f>ROUND(A6,-2)</f>
        <v/>
      </c>
      <c r="F6" s="5">
        <f>ROUND(A6,-3)</f>
        <v/>
      </c>
      <c r="G6" s="5">
        <f>ROUNDUP(A6,-3)</f>
        <v/>
      </c>
      <c r="H6" s="5">
        <f>ROUNDDOWN(A6,-3)</f>
        <v/>
      </c>
      <c r="I6" s="5">
        <f>MROUND(A6,50)</f>
        <v/>
      </c>
      <c r="J6" s="5">
        <f>CEILING(A6,100)</f>
        <v/>
      </c>
      <c r="K6" s="5">
        <f>FLOOR(A6,100)</f>
        <v/>
      </c>
      <c r="L6" s="5">
        <f>IF(A6-INT(A6)&lt;=0.6,ROUNDDOWN(A6,0),ROUNDUP(A6,0))</f>
        <v/>
      </c>
    </row>
    <row r="7">
      <c r="A7" s="4" t="n">
        <v>23676</v>
      </c>
      <c r="B7" s="5">
        <f>ROUND(A7,2)</f>
        <v/>
      </c>
      <c r="C7" s="5">
        <f>ROUND(A7,0)</f>
        <v/>
      </c>
      <c r="D7" s="5">
        <f>ROUND(A7,-1)</f>
        <v/>
      </c>
      <c r="E7" s="5">
        <f>ROUND(A7,-2)</f>
        <v/>
      </c>
      <c r="F7" s="5">
        <f>ROUND(A7,-3)</f>
        <v/>
      </c>
      <c r="G7" s="5">
        <f>ROUNDUP(A7,-3)</f>
        <v/>
      </c>
      <c r="H7" s="5">
        <f>ROUNDDOWN(A7,-3)</f>
        <v/>
      </c>
      <c r="I7" s="5">
        <f>MROUND(A7,50)</f>
        <v/>
      </c>
      <c r="J7" s="5">
        <f>CEILING(A7,100)</f>
        <v/>
      </c>
      <c r="K7" s="5">
        <f>FLOOR(A7,100)</f>
        <v/>
      </c>
      <c r="L7" s="5">
        <f>IF(A7-INT(A7)&lt;=0.6,ROUNDDOWN(A7,0),ROUNDUP(A7,0))</f>
        <v/>
      </c>
    </row>
    <row r="8">
      <c r="A8" s="4" t="n">
        <v>24570</v>
      </c>
      <c r="B8" s="5">
        <f>ROUND(A8,2)</f>
        <v/>
      </c>
      <c r="C8" s="5">
        <f>ROUND(A8,0)</f>
        <v/>
      </c>
      <c r="D8" s="5">
        <f>ROUND(A8,-1)</f>
        <v/>
      </c>
      <c r="E8" s="5">
        <f>ROUND(A8,-2)</f>
        <v/>
      </c>
      <c r="F8" s="5">
        <f>ROUND(A8,-3)</f>
        <v/>
      </c>
      <c r="G8" s="5">
        <f>ROUNDUP(A8,-3)</f>
        <v/>
      </c>
      <c r="H8" s="5">
        <f>ROUNDDOWN(A8,-3)</f>
        <v/>
      </c>
      <c r="I8" s="5">
        <f>MROUND(A8,50)</f>
        <v/>
      </c>
      <c r="J8" s="5">
        <f>CEILING(A8,100)</f>
        <v/>
      </c>
      <c r="K8" s="5">
        <f>FLOOR(A8,100)</f>
        <v/>
      </c>
      <c r="L8" s="5">
        <f>IF(A8-INT(A8)&lt;=0.6,ROUNDDOWN(A8,0),ROUNDUP(A8,0))</f>
        <v/>
      </c>
    </row>
    <row r="9">
      <c r="A9" s="4" t="n">
        <v>1237</v>
      </c>
      <c r="B9" s="5">
        <f>ROUND(A9,2)</f>
        <v/>
      </c>
      <c r="C9" s="5">
        <f>ROUND(A9,0)</f>
        <v/>
      </c>
      <c r="D9" s="5">
        <f>ROUND(A9,-1)</f>
        <v/>
      </c>
      <c r="E9" s="5">
        <f>ROUND(A9,-2)</f>
        <v/>
      </c>
      <c r="F9" s="5">
        <f>ROUND(A9,-3)</f>
        <v/>
      </c>
      <c r="G9" s="5">
        <f>ROUNDUP(A9,-3)</f>
        <v/>
      </c>
      <c r="H9" s="5">
        <f>ROUNDDOWN(A9,-3)</f>
        <v/>
      </c>
      <c r="I9" s="5">
        <f>MROUND(A9,50)</f>
        <v/>
      </c>
      <c r="J9" s="5">
        <f>CEILING(A9,100)</f>
        <v/>
      </c>
      <c r="K9" s="5">
        <f>FLOOR(A9,100)</f>
        <v/>
      </c>
      <c r="L9" s="5">
        <f>IF(A9-INT(A9)&lt;=0.6,ROUNDDOWN(A9,0),ROUNDUP(A9,0))</f>
        <v/>
      </c>
    </row>
    <row r="10">
      <c r="A10" s="4" t="n">
        <v>5.6</v>
      </c>
      <c r="B10" s="5">
        <f>ROUND(A10,2)</f>
        <v/>
      </c>
      <c r="C10" s="5">
        <f>ROUND(A10,0)</f>
        <v/>
      </c>
      <c r="D10" s="5">
        <f>ROUND(A10,-1)</f>
        <v/>
      </c>
      <c r="E10" s="5">
        <f>ROUND(A10,-2)</f>
        <v/>
      </c>
      <c r="F10" s="5">
        <f>ROUND(A10,-3)</f>
        <v/>
      </c>
      <c r="G10" s="5">
        <f>ROUNDUP(A10,-3)</f>
        <v/>
      </c>
      <c r="H10" s="5">
        <f>ROUNDDOWN(A10,-3)</f>
        <v/>
      </c>
      <c r="I10" s="5">
        <f>MROUND(A10,50)</f>
        <v/>
      </c>
      <c r="J10" s="5">
        <f>CEILING(A10,100)</f>
        <v/>
      </c>
      <c r="K10" s="5">
        <f>FLOOR(A10,100)</f>
        <v/>
      </c>
      <c r="L10" s="5">
        <f>IF(A10-INT(A10)&lt;=0.6,ROUNDDOWN(A10,0),ROUNDUP(A10,0))</f>
        <v/>
      </c>
    </row>
    <row r="11">
      <c r="A11" s="4" t="n">
        <v>124.5</v>
      </c>
      <c r="B11" s="5">
        <f>ROUND(A11,2)</f>
        <v/>
      </c>
      <c r="C11" s="5">
        <f>ROUND(A11,0)</f>
        <v/>
      </c>
      <c r="D11" s="5">
        <f>ROUND(A11,-1)</f>
        <v/>
      </c>
      <c r="E11" s="5">
        <f>ROUND(A11,-2)</f>
        <v/>
      </c>
      <c r="F11" s="5">
        <f>ROUND(A11,-3)</f>
        <v/>
      </c>
      <c r="G11" s="5">
        <f>ROUNDUP(A11,-3)</f>
        <v/>
      </c>
      <c r="H11" s="5">
        <f>ROUNDDOWN(A11,-3)</f>
        <v/>
      </c>
      <c r="I11" s="5">
        <f>MROUND(A11,50)</f>
        <v/>
      </c>
      <c r="J11" s="5">
        <f>CEILING(A11,100)</f>
        <v/>
      </c>
      <c r="K11" s="5">
        <f>FLOOR(A11,100)</f>
        <v/>
      </c>
      <c r="L11" s="5">
        <f>IF(A11-INT(A11)&lt;=0.6,ROUNDDOWN(A11,0),ROUNDUP(A11,0))</f>
        <v/>
      </c>
    </row>
    <row r="12">
      <c r="A12" s="4" t="n">
        <v>1567.8</v>
      </c>
      <c r="B12" s="5">
        <f>ROUND(A12,2)</f>
        <v/>
      </c>
      <c r="C12" s="5">
        <f>ROUND(A12,0)</f>
        <v/>
      </c>
      <c r="D12" s="5">
        <f>ROUND(A12,-1)</f>
        <v/>
      </c>
      <c r="E12" s="5">
        <f>ROUND(A12,-2)</f>
        <v/>
      </c>
      <c r="F12" s="5">
        <f>ROUND(A12,-3)</f>
        <v/>
      </c>
      <c r="G12" s="5">
        <f>ROUNDUP(A12,-3)</f>
        <v/>
      </c>
      <c r="H12" s="5">
        <f>ROUNDDOWN(A12,-3)</f>
        <v/>
      </c>
      <c r="I12" s="5">
        <f>MROUND(A12,50)</f>
        <v/>
      </c>
      <c r="J12" s="5">
        <f>CEILING(A12,100)</f>
        <v/>
      </c>
      <c r="K12" s="5">
        <f>FLOOR(A12,100)</f>
        <v/>
      </c>
      <c r="L12" s="5">
        <f>IF(A12-INT(A12)&lt;=0.6,ROUNDDOWN(A12,0),ROUNDUP(A12,0))</f>
        <v/>
      </c>
    </row>
    <row r="15">
      <c r="A15" s="6" t="inlineStr">
        <is>
          <t>Celdas amarillas: datos que puede cambiar.</t>
        </is>
      </c>
    </row>
    <row r="16">
      <c r="A16" s="7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</cols>
  <sheetData>
    <row r="1">
      <c r="A1" s="1" t="inlineStr">
        <is>
          <t>Aproximación al mil en la declaración (art. 577 E.T.)</t>
        </is>
      </c>
    </row>
    <row r="2">
      <c r="A2" s="2" t="inlineStr">
        <is>
          <t>Valores en pesos. Cada renglón se redondea antes de sumar.</t>
        </is>
      </c>
    </row>
    <row r="4">
      <c r="A4" s="3" t="inlineStr">
        <is>
          <t>Concepto</t>
        </is>
      </c>
      <c r="B4" s="3" t="inlineStr">
        <is>
          <t>Valor calculado</t>
        </is>
      </c>
      <c r="C4" s="3" t="inlineStr">
        <is>
          <t>Valor a declarar</t>
        </is>
      </c>
    </row>
    <row r="5">
      <c r="A5" s="8" t="inlineStr">
        <is>
          <t>Retención por honorarios</t>
        </is>
      </c>
      <c r="B5" s="9" t="n">
        <v>1834560</v>
      </c>
      <c r="C5" s="10">
        <f>ROUND(B5,-3)</f>
        <v/>
      </c>
    </row>
    <row r="6">
      <c r="A6" s="8" t="inlineStr">
        <is>
          <t>Retención por servicios</t>
        </is>
      </c>
      <c r="B6" s="9" t="n">
        <v>456499</v>
      </c>
      <c r="C6" s="10">
        <f>ROUND(B6,-3)</f>
        <v/>
      </c>
    </row>
    <row r="7">
      <c r="A7" s="8" t="inlineStr">
        <is>
          <t>Retención por compras</t>
        </is>
      </c>
      <c r="B7" s="9" t="n">
        <v>1165440</v>
      </c>
      <c r="C7" s="10">
        <f>ROUND(B7,-3)</f>
        <v/>
      </c>
    </row>
    <row r="8">
      <c r="A8" s="8" t="inlineStr">
        <is>
          <t>Retención por arrendamientos</t>
        </is>
      </c>
      <c r="B8" s="9" t="n">
        <v>500</v>
      </c>
      <c r="C8" s="10">
        <f>ROUND(B8,-3)</f>
        <v/>
      </c>
    </row>
    <row r="9">
      <c r="A9" s="8" t="inlineStr">
        <is>
          <t>Total</t>
        </is>
      </c>
      <c r="B9" s="10">
        <f>SUM(B5:B8)</f>
        <v/>
      </c>
      <c r="C9" s="10">
        <f>SUM(C5:C8)</f>
        <v/>
      </c>
    </row>
    <row r="11">
      <c r="A11" s="6" t="inlineStr">
        <is>
          <t>Celdas amarillas: datos que puede cambiar.</t>
        </is>
      </c>
    </row>
    <row r="12">
      <c r="A12" s="7" t="inlineStr">
        <is>
          <t>Celdas verdes: resultados con fórmula. Gerencie.com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2026-10-13T10:32:23Z</dcterms:created>
  <dcterms:modified xmlns:dcterms="http://purl.org/dc/terms/" xmlns:xsi="http://www.w3.org/2001/XMLSchema-instance" xsi:type="dcterms:W3CDTF">2026-10-13T10:32:23Z</dcterms:modified>
</cp:coreProperties>
</file>