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siones" sheetId="1" state="visible" r:id="rId1"/>
    <sheet xmlns:r="http://schemas.openxmlformats.org/officeDocument/2006/relationships" name="Escalona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9" fontId="0" fillId="4" borderId="1" pivotButton="0" quotePrefix="0" xfId="0"/>
    <xf numFmtId="3" fontId="0" fillId="4" borderId="1" pivotButton="0" quotePrefix="0" xfId="0"/>
    <xf numFmtId="0" fontId="0" fillId="4" borderId="1" pivotButton="0" quotePrefix="0" xfId="0"/>
    <xf numFmtId="9" fontId="0" fillId="3" borderId="1" pivotButton="0" quotePrefix="0" xfId="0"/>
    <xf numFmtId="0" fontId="0" fillId="0" borderId="1" pivotButton="0" quotePrefix="0" xfId="0"/>
    <xf numFmtId="3" fontId="4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6" customWidth="1" min="5" max="5"/>
    <col width="12" customWidth="1" min="6" max="6"/>
    <col width="14" customWidth="1" min="7" max="7"/>
    <col width="16" customWidth="1" min="8" max="8"/>
    <col width="8" customWidth="1" min="9" max="9"/>
  </cols>
  <sheetData>
    <row r="1">
      <c r="A1" s="1" t="inlineStr">
        <is>
          <t>Tabla de comisiones por ventas</t>
        </is>
      </c>
    </row>
    <row r="2">
      <c r="A2" s="2" t="inlineStr">
        <is>
          <t>Gerencie.com. Escriba las ventas del mes; la tabla de porcentajes está en H4:I7.</t>
        </is>
      </c>
    </row>
    <row r="4" ht="32" customHeight="1">
      <c r="A4" s="3" t="inlineStr">
        <is>
          <t>Vendedor</t>
        </is>
      </c>
      <c r="B4" s="3" t="inlineStr">
        <is>
          <t>Ventas del mes</t>
        </is>
      </c>
      <c r="C4" s="3" t="inlineStr">
        <is>
          <t>% de comisión</t>
        </is>
      </c>
      <c r="D4" s="3" t="inlineStr">
        <is>
          <t>Comisión</t>
        </is>
      </c>
      <c r="E4" s="3" t="inlineStr">
        <is>
          <t>¿Mejor vendedor?</t>
        </is>
      </c>
      <c r="F4" s="3" t="inlineStr">
        <is>
          <t>Premio</t>
        </is>
      </c>
      <c r="G4" s="3" t="inlineStr">
        <is>
          <t>Total a pagar</t>
        </is>
      </c>
      <c r="H4" s="3" t="inlineStr">
        <is>
          <t>Desde</t>
        </is>
      </c>
      <c r="I4" s="3" t="inlineStr">
        <is>
          <t>%</t>
        </is>
      </c>
    </row>
    <row r="5">
      <c r="A5" s="4" t="inlineStr">
        <is>
          <t>Ana</t>
        </is>
      </c>
      <c r="B5" s="5" t="n">
        <v>1450000</v>
      </c>
      <c r="C5" s="6">
        <f>VLOOKUP(B5,$H$5:$I$7,2,TRUE)</f>
        <v/>
      </c>
      <c r="D5" s="7">
        <f>ROUND(B5*C5,0)</f>
        <v/>
      </c>
      <c r="E5" s="8">
        <f>IF(B5=MAX($B$5:$B$10),"Sí","")</f>
        <v/>
      </c>
      <c r="F5" s="7">
        <f>IF(E5="Sí",ROUND(B5*$I$9,0),0)</f>
        <v/>
      </c>
      <c r="G5" s="7">
        <f>D5+F5</f>
        <v/>
      </c>
      <c r="H5" s="5" t="n">
        <v>0</v>
      </c>
      <c r="I5" s="9" t="n">
        <v>0</v>
      </c>
    </row>
    <row r="6">
      <c r="A6" s="4" t="inlineStr">
        <is>
          <t>Luis</t>
        </is>
      </c>
      <c r="B6" s="5" t="n">
        <v>820000</v>
      </c>
      <c r="C6" s="6">
        <f>VLOOKUP(B6,$H$5:$I$7,2,TRUE)</f>
        <v/>
      </c>
      <c r="D6" s="7">
        <f>ROUND(B6*C6,0)</f>
        <v/>
      </c>
      <c r="E6" s="8">
        <f>IF(B6=MAX($B$5:$B$10),"Sí","")</f>
        <v/>
      </c>
      <c r="F6" s="7">
        <f>IF(E6="Sí",ROUND(B6*$I$9,0),0)</f>
        <v/>
      </c>
      <c r="G6" s="7">
        <f>D6+F6</f>
        <v/>
      </c>
      <c r="H6" s="5" t="n">
        <v>500000</v>
      </c>
      <c r="I6" s="9" t="n">
        <v>0.05</v>
      </c>
    </row>
    <row r="7">
      <c r="A7" s="4" t="inlineStr">
        <is>
          <t>Marta</t>
        </is>
      </c>
      <c r="B7" s="5" t="n">
        <v>450000</v>
      </c>
      <c r="C7" s="6">
        <f>VLOOKUP(B7,$H$5:$I$7,2,TRUE)</f>
        <v/>
      </c>
      <c r="D7" s="7">
        <f>ROUND(B7*C7,0)</f>
        <v/>
      </c>
      <c r="E7" s="8">
        <f>IF(B7=MAX($B$5:$B$10),"Sí","")</f>
        <v/>
      </c>
      <c r="F7" s="7">
        <f>IF(E7="Sí",ROUND(B7*$I$9,0),0)</f>
        <v/>
      </c>
      <c r="G7" s="7">
        <f>D7+F7</f>
        <v/>
      </c>
      <c r="H7" s="5" t="n">
        <v>1000001</v>
      </c>
      <c r="I7" s="9" t="n">
        <v>0.1</v>
      </c>
    </row>
    <row r="8">
      <c r="A8" s="4" t="inlineStr">
        <is>
          <t>Pedro</t>
        </is>
      </c>
      <c r="B8" s="5" t="n">
        <v>1300000</v>
      </c>
      <c r="C8" s="6">
        <f>VLOOKUP(B8,$H$5:$I$7,2,TRUE)</f>
        <v/>
      </c>
      <c r="D8" s="7">
        <f>ROUND(B8*C8,0)</f>
        <v/>
      </c>
      <c r="E8" s="8">
        <f>IF(B8=MAX($B$5:$B$10),"Sí","")</f>
        <v/>
      </c>
      <c r="F8" s="7">
        <f>IF(E8="Sí",ROUND(B8*$I$9,0),0)</f>
        <v/>
      </c>
      <c r="G8" s="7">
        <f>D8+F8</f>
        <v/>
      </c>
    </row>
    <row r="9">
      <c r="A9" s="4" t="inlineStr">
        <is>
          <t>Sofía</t>
        </is>
      </c>
      <c r="B9" s="5" t="n">
        <v>865000</v>
      </c>
      <c r="C9" s="6">
        <f>VLOOKUP(B9,$H$5:$I$7,2,TRUE)</f>
        <v/>
      </c>
      <c r="D9" s="7">
        <f>ROUND(B9*C9,0)</f>
        <v/>
      </c>
      <c r="E9" s="8">
        <f>IF(B9=MAX($B$5:$B$10),"Sí","")</f>
        <v/>
      </c>
      <c r="F9" s="7">
        <f>IF(E9="Sí",ROUND(B9*$I$9,0),0)</f>
        <v/>
      </c>
      <c r="G9" s="7">
        <f>D9+F9</f>
        <v/>
      </c>
      <c r="H9" t="inlineStr">
        <is>
          <t>Premio al mejor vendedor</t>
        </is>
      </c>
      <c r="I9" s="9" t="n">
        <v>0.05</v>
      </c>
    </row>
    <row r="10">
      <c r="A10" s="4" t="inlineStr">
        <is>
          <t>Jorge</t>
        </is>
      </c>
      <c r="B10" s="5" t="n">
        <v>1235000</v>
      </c>
      <c r="C10" s="6">
        <f>VLOOKUP(B10,$H$5:$I$7,2,TRUE)</f>
        <v/>
      </c>
      <c r="D10" s="7">
        <f>ROUND(B10*C10,0)</f>
        <v/>
      </c>
      <c r="E10" s="8">
        <f>IF(B10=MAX($B$5:$B$10),"Sí","")</f>
        <v/>
      </c>
      <c r="F10" s="7">
        <f>IF(E10="Sí",ROUND(B10*$I$9,0),0)</f>
        <v/>
      </c>
      <c r="G10" s="7">
        <f>D10+F10</f>
        <v/>
      </c>
    </row>
    <row r="11">
      <c r="A11" s="10" t="inlineStr">
        <is>
          <t>Total</t>
        </is>
      </c>
      <c r="B11" s="11">
        <f>SUM(B5:B10)</f>
        <v/>
      </c>
      <c r="D11" s="11">
        <f>SUM(D5:D10)</f>
        <v/>
      </c>
      <c r="F11" s="11">
        <f>SUM(F5:F10)</f>
        <v/>
      </c>
      <c r="G11" s="11">
        <f>SUM(G5:G10)</f>
        <v/>
      </c>
    </row>
    <row r="13">
      <c r="A13" s="12" t="inlineStr">
        <is>
          <t>Mejor vendedor del mes</t>
        </is>
      </c>
      <c r="C13" s="8">
        <f>INDEX(A5:A10,MATCH(MAX(B5:B10),B5:B10,0))</f>
        <v/>
      </c>
    </row>
    <row r="15">
      <c r="A15" s="13" t="inlineStr">
        <is>
          <t>Celdas amarillas: datos que puede cambiar.</t>
        </is>
      </c>
    </row>
    <row r="16">
      <c r="A16" s="14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30" customWidth="1" min="4" max="4"/>
  </cols>
  <sheetData>
    <row r="1">
      <c r="A1" s="1" t="inlineStr">
        <is>
          <t>Comisión escalonada por tramos</t>
        </is>
      </c>
    </row>
    <row r="2">
      <c r="A2" s="2" t="inlineStr">
        <is>
          <t>Cada tramo de la venta se liquida con su propio porcentaje, como una tabla progresiva.</t>
        </is>
      </c>
    </row>
    <row r="4">
      <c r="A4" s="3" t="inlineStr">
        <is>
          <t>Desde</t>
        </is>
      </c>
      <c r="B4" s="3" t="inlineStr">
        <is>
          <t>Hasta</t>
        </is>
      </c>
      <c r="C4" s="3" t="inlineStr">
        <is>
          <t>% del tramo</t>
        </is>
      </c>
    </row>
    <row r="5">
      <c r="A5" s="5" t="n">
        <v>0</v>
      </c>
      <c r="B5" s="5" t="n">
        <v>500000</v>
      </c>
      <c r="C5" s="9" t="n">
        <v>0</v>
      </c>
    </row>
    <row r="6">
      <c r="A6" s="5" t="n">
        <v>500000</v>
      </c>
      <c r="B6" s="5" t="n">
        <v>1000000</v>
      </c>
      <c r="C6" s="9" t="n">
        <v>0.05</v>
      </c>
    </row>
    <row r="7">
      <c r="A7" s="5" t="n">
        <v>1000000</v>
      </c>
      <c r="B7" s="5" t="n"/>
      <c r="C7" s="9" t="n">
        <v>0.1</v>
      </c>
    </row>
    <row r="9" ht="32" customHeight="1">
      <c r="A9" s="3" t="inlineStr">
        <is>
          <t>Vendedor</t>
        </is>
      </c>
      <c r="B9" s="3" t="inlineStr">
        <is>
          <t>Ventas</t>
        </is>
      </c>
      <c r="C9" s="3" t="inlineStr">
        <is>
          <t>Comisión escalonada</t>
        </is>
      </c>
      <c r="D9" s="3" t="inlineStr">
        <is>
          <t>Comisión por tramo completo (hoja anterior)</t>
        </is>
      </c>
    </row>
    <row r="10">
      <c r="A10" s="10" t="inlineStr">
        <is>
          <t>Ana</t>
        </is>
      </c>
      <c r="B10" s="7">
        <f>Comisiones!B5</f>
        <v/>
      </c>
      <c r="C10" s="7">
        <f>ROUND(MAX(0,MIN(B10,$B$6)-$A$6)*$C$6+MAX(0,B10-$A$7)*$C$7,0)</f>
        <v/>
      </c>
      <c r="D10" s="7">
        <f>Comisiones!D5</f>
        <v/>
      </c>
    </row>
    <row r="11">
      <c r="A11" s="10" t="inlineStr">
        <is>
          <t>Luis</t>
        </is>
      </c>
      <c r="B11" s="7">
        <f>Comisiones!B6</f>
        <v/>
      </c>
      <c r="C11" s="7">
        <f>ROUND(MAX(0,MIN(B11,$B$6)-$A$6)*$C$6+MAX(0,B11-$A$7)*$C$7,0)</f>
        <v/>
      </c>
      <c r="D11" s="7">
        <f>Comisiones!D6</f>
        <v/>
      </c>
    </row>
    <row r="12">
      <c r="A12" s="10" t="inlineStr">
        <is>
          <t>Marta</t>
        </is>
      </c>
      <c r="B12" s="7">
        <f>Comisiones!B7</f>
        <v/>
      </c>
      <c r="C12" s="7">
        <f>ROUND(MAX(0,MIN(B12,$B$6)-$A$6)*$C$6+MAX(0,B12-$A$7)*$C$7,0)</f>
        <v/>
      </c>
      <c r="D12" s="7">
        <f>Comisiones!D7</f>
        <v/>
      </c>
    </row>
    <row r="13">
      <c r="A13" s="10" t="inlineStr">
        <is>
          <t>Pedro</t>
        </is>
      </c>
      <c r="B13" s="7">
        <f>Comisiones!B8</f>
        <v/>
      </c>
      <c r="C13" s="7">
        <f>ROUND(MAX(0,MIN(B13,$B$6)-$A$6)*$C$6+MAX(0,B13-$A$7)*$C$7,0)</f>
        <v/>
      </c>
      <c r="D13" s="7">
        <f>Comisiones!D8</f>
        <v/>
      </c>
    </row>
    <row r="14">
      <c r="A14" s="10" t="inlineStr">
        <is>
          <t>Sofía</t>
        </is>
      </c>
      <c r="B14" s="7">
        <f>Comisiones!B9</f>
        <v/>
      </c>
      <c r="C14" s="7">
        <f>ROUND(MAX(0,MIN(B14,$B$6)-$A$6)*$C$6+MAX(0,B14-$A$7)*$C$7,0)</f>
        <v/>
      </c>
      <c r="D14" s="7">
        <f>Comisiones!D9</f>
        <v/>
      </c>
    </row>
    <row r="15">
      <c r="A15" s="10" t="inlineStr">
        <is>
          <t>Jorge</t>
        </is>
      </c>
      <c r="B15" s="7">
        <f>Comisiones!B10</f>
        <v/>
      </c>
      <c r="C15" s="7">
        <f>ROUND(MAX(0,MIN(B15,$B$6)-$A$6)*$C$6+MAX(0,B15-$A$7)*$C$7,0)</f>
        <v/>
      </c>
      <c r="D15" s="7">
        <f>Comisiones!D10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2026-10-13T12:27:22Z</dcterms:created>
  <dcterms:modified xmlns:dcterms="http://purl.org/dc/terms/" xmlns:xsi="http://www.w3.org/2001/XMLSchema-instance" xsi:type="dcterms:W3CDTF">2026-10-13T12:27:22Z</dcterms:modified>
</cp:coreProperties>
</file>