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10" sheetId="1" state="visible" r:id="rId1"/>
    <sheet xmlns:r="http://schemas.openxmlformats.org/officeDocument/2006/relationships" name="Top 10 (365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" fontId="0" fillId="3" borderId="1" pivotButton="0" quotePrefix="0" xfId="0"/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1" fontId="0" fillId="4" borderId="1" pivotButton="0" quotePrefix="0" xfId="0"/>
    <xf numFmtId="0" fontId="0" fillId="4" borderId="1" pivotButton="0" quotePrefix="0" xfId="0"/>
    <xf numFmtId="3" fontId="0" fillId="4" borderId="1" pivotButton="0" quotePrefix="0" xfId="0"/>
    <xf numFmtId="164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006100"/>
      </font>
      <fill>
        <patternFill patternType="solid"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2" customWidth="1" min="4" max="4"/>
    <col width="3" customWidth="1" min="5" max="5"/>
    <col width="12" customWidth="1" min="6" max="6"/>
    <col width="14" customWidth="1" min="7" max="7"/>
    <col width="14" customWidth="1" min="8" max="8"/>
  </cols>
  <sheetData>
    <row r="1">
      <c r="A1" s="1" t="inlineStr">
        <is>
          <t>Top 10 de vendedores con fórmulas</t>
        </is>
      </c>
    </row>
    <row r="2">
      <c r="A2" s="2" t="inlineStr">
        <is>
          <t>Gerencie.com. Cambie las ventas de la columna C; cambie en H3 el tamaño del top (máximo 20).</t>
        </is>
      </c>
    </row>
    <row r="3">
      <c r="G3" s="3" t="inlineStr">
        <is>
          <t>Tamaño del top</t>
        </is>
      </c>
      <c r="H3" s="4" t="n">
        <v>10</v>
      </c>
    </row>
    <row r="4">
      <c r="A4" s="5" t="inlineStr">
        <is>
          <t>Vendedor</t>
        </is>
      </c>
      <c r="B4" s="5" t="inlineStr">
        <is>
          <t>Ciudad</t>
        </is>
      </c>
      <c r="C4" s="5" t="inlineStr">
        <is>
          <t>Ventas</t>
        </is>
      </c>
      <c r="D4" s="5" t="inlineStr">
        <is>
          <t>Puesto único (auxiliar)</t>
        </is>
      </c>
      <c r="E4" s="6" t="n"/>
      <c r="F4" s="5" t="inlineStr">
        <is>
          <t>Puesto</t>
        </is>
      </c>
      <c r="G4" s="5" t="inlineStr">
        <is>
          <t>Vendedor</t>
        </is>
      </c>
      <c r="H4" s="5" t="inlineStr">
        <is>
          <t>Ventas</t>
        </is>
      </c>
    </row>
    <row r="5">
      <c r="A5" s="7" t="inlineStr">
        <is>
          <t>Ana</t>
        </is>
      </c>
      <c r="B5" s="7" t="inlineStr">
        <is>
          <t>Bogotá</t>
        </is>
      </c>
      <c r="C5" s="8" t="n">
        <v>7300000</v>
      </c>
      <c r="D5" s="9">
        <f>_xlfn.RANK.EQ(C5,$C$5:$C$24,0)+COUNTIF($C$5:C5,C5)-1</f>
        <v/>
      </c>
      <c r="F5" s="9">
        <f>IF(1&lt;=$H$3,1,"")</f>
        <v/>
      </c>
      <c r="G5" s="10">
        <f>IF(F5="","",INDEX($A$5:$A$24,MATCH(F5,$D$5:$D$24,0)))</f>
        <v/>
      </c>
      <c r="H5" s="11">
        <f>IF(F5="","",INDEX($C$5:$C$24,MATCH(F5,$D$5:$D$24,0)))</f>
        <v/>
      </c>
    </row>
    <row r="6">
      <c r="A6" s="7" t="inlineStr">
        <is>
          <t>Luis</t>
        </is>
      </c>
      <c r="B6" s="7" t="inlineStr">
        <is>
          <t>Cali</t>
        </is>
      </c>
      <c r="C6" s="8" t="n">
        <v>5600000</v>
      </c>
      <c r="D6" s="9">
        <f>_xlfn.RANK.EQ(C6,$C$5:$C$24,0)+COUNTIF($C$5:C6,C6)-1</f>
        <v/>
      </c>
      <c r="F6" s="9">
        <f>IF(2&lt;=$H$3,2,"")</f>
        <v/>
      </c>
      <c r="G6" s="10">
        <f>IF(F6="","",INDEX($A$5:$A$24,MATCH(F6,$D$5:$D$24,0)))</f>
        <v/>
      </c>
      <c r="H6" s="11">
        <f>IF(F6="","",INDEX($C$5:$C$24,MATCH(F6,$D$5:$D$24,0)))</f>
        <v/>
      </c>
    </row>
    <row r="7">
      <c r="A7" s="7" t="inlineStr">
        <is>
          <t>Marta</t>
        </is>
      </c>
      <c r="B7" s="7" t="inlineStr">
        <is>
          <t>Medellín</t>
        </is>
      </c>
      <c r="C7" s="8" t="n">
        <v>5600000</v>
      </c>
      <c r="D7" s="9">
        <f>_xlfn.RANK.EQ(C7,$C$5:$C$24,0)+COUNTIF($C$5:C7,C7)-1</f>
        <v/>
      </c>
      <c r="F7" s="9">
        <f>IF(3&lt;=$H$3,3,"")</f>
        <v/>
      </c>
      <c r="G7" s="10">
        <f>IF(F7="","",INDEX($A$5:$A$24,MATCH(F7,$D$5:$D$24,0)))</f>
        <v/>
      </c>
      <c r="H7" s="11">
        <f>IF(F7="","",INDEX($C$5:$C$24,MATCH(F7,$D$5:$D$24,0)))</f>
        <v/>
      </c>
    </row>
    <row r="8">
      <c r="A8" s="7" t="inlineStr">
        <is>
          <t>Pedro</t>
        </is>
      </c>
      <c r="B8" s="7" t="inlineStr">
        <is>
          <t>Barranquilla</t>
        </is>
      </c>
      <c r="C8" s="8" t="n">
        <v>8500000</v>
      </c>
      <c r="D8" s="9">
        <f>_xlfn.RANK.EQ(C8,$C$5:$C$24,0)+COUNTIF($C$5:C8,C8)-1</f>
        <v/>
      </c>
      <c r="F8" s="9">
        <f>IF(4&lt;=$H$3,4,"")</f>
        <v/>
      </c>
      <c r="G8" s="10">
        <f>IF(F8="","",INDEX($A$5:$A$24,MATCH(F8,$D$5:$D$24,0)))</f>
        <v/>
      </c>
      <c r="H8" s="11">
        <f>IF(F8="","",INDEX($C$5:$C$24,MATCH(F8,$D$5:$D$24,0)))</f>
        <v/>
      </c>
    </row>
    <row r="9">
      <c r="A9" s="7" t="inlineStr">
        <is>
          <t>Sofía</t>
        </is>
      </c>
      <c r="B9" s="7" t="inlineStr">
        <is>
          <t>Bogotá</t>
        </is>
      </c>
      <c r="C9" s="8" t="n">
        <v>4800000</v>
      </c>
      <c r="D9" s="9">
        <f>_xlfn.RANK.EQ(C9,$C$5:$C$24,0)+COUNTIF($C$5:C9,C9)-1</f>
        <v/>
      </c>
      <c r="F9" s="9">
        <f>IF(5&lt;=$H$3,5,"")</f>
        <v/>
      </c>
      <c r="G9" s="10">
        <f>IF(F9="","",INDEX($A$5:$A$24,MATCH(F9,$D$5:$D$24,0)))</f>
        <v/>
      </c>
      <c r="H9" s="11">
        <f>IF(F9="","",INDEX($C$5:$C$24,MATCH(F9,$D$5:$D$24,0)))</f>
        <v/>
      </c>
    </row>
    <row r="10">
      <c r="A10" s="7" t="inlineStr">
        <is>
          <t>Jorge</t>
        </is>
      </c>
      <c r="B10" s="7" t="inlineStr">
        <is>
          <t>Cali</t>
        </is>
      </c>
      <c r="C10" s="8" t="n">
        <v>7600000</v>
      </c>
      <c r="D10" s="9">
        <f>_xlfn.RANK.EQ(C10,$C$5:$C$24,0)+COUNTIF($C$5:C10,C10)-1</f>
        <v/>
      </c>
      <c r="F10" s="9">
        <f>IF(6&lt;=$H$3,6,"")</f>
        <v/>
      </c>
      <c r="G10" s="10">
        <f>IF(F10="","",INDEX($A$5:$A$24,MATCH(F10,$D$5:$D$24,0)))</f>
        <v/>
      </c>
      <c r="H10" s="11">
        <f>IF(F10="","",INDEX($C$5:$C$24,MATCH(F10,$D$5:$D$24,0)))</f>
        <v/>
      </c>
    </row>
    <row r="11">
      <c r="A11" s="7" t="inlineStr">
        <is>
          <t>Carlos</t>
        </is>
      </c>
      <c r="B11" s="7" t="inlineStr">
        <is>
          <t>Medellín</t>
        </is>
      </c>
      <c r="C11" s="8" t="n">
        <v>7800000</v>
      </c>
      <c r="D11" s="9">
        <f>_xlfn.RANK.EQ(C11,$C$5:$C$24,0)+COUNTIF($C$5:C11,C11)-1</f>
        <v/>
      </c>
      <c r="F11" s="9">
        <f>IF(7&lt;=$H$3,7,"")</f>
        <v/>
      </c>
      <c r="G11" s="10">
        <f>IF(F11="","",INDEX($A$5:$A$24,MATCH(F11,$D$5:$D$24,0)))</f>
        <v/>
      </c>
      <c r="H11" s="11">
        <f>IF(F11="","",INDEX($C$5:$C$24,MATCH(F11,$D$5:$D$24,0)))</f>
        <v/>
      </c>
    </row>
    <row r="12">
      <c r="A12" s="7" t="inlineStr">
        <is>
          <t>Lucía</t>
        </is>
      </c>
      <c r="B12" s="7" t="inlineStr">
        <is>
          <t>Barranquilla</t>
        </is>
      </c>
      <c r="C12" s="8" t="n">
        <v>5600000</v>
      </c>
      <c r="D12" s="9">
        <f>_xlfn.RANK.EQ(C12,$C$5:$C$24,0)+COUNTIF($C$5:C12,C12)-1</f>
        <v/>
      </c>
      <c r="F12" s="9">
        <f>IF(8&lt;=$H$3,8,"")</f>
        <v/>
      </c>
      <c r="G12" s="10">
        <f>IF(F12="","",INDEX($A$5:$A$24,MATCH(F12,$D$5:$D$24,0)))</f>
        <v/>
      </c>
      <c r="H12" s="11">
        <f>IF(F12="","",INDEX($C$5:$C$24,MATCH(F12,$D$5:$D$24,0)))</f>
        <v/>
      </c>
    </row>
    <row r="13">
      <c r="A13" s="7" t="inlineStr">
        <is>
          <t>Andrés</t>
        </is>
      </c>
      <c r="B13" s="7" t="inlineStr">
        <is>
          <t>Bogotá</t>
        </is>
      </c>
      <c r="C13" s="8" t="n">
        <v>7600000</v>
      </c>
      <c r="D13" s="9">
        <f>_xlfn.RANK.EQ(C13,$C$5:$C$24,0)+COUNTIF($C$5:C13,C13)-1</f>
        <v/>
      </c>
      <c r="F13" s="9">
        <f>IF(9&lt;=$H$3,9,"")</f>
        <v/>
      </c>
      <c r="G13" s="10">
        <f>IF(F13="","",INDEX($A$5:$A$24,MATCH(F13,$D$5:$D$24,0)))</f>
        <v/>
      </c>
      <c r="H13" s="11">
        <f>IF(F13="","",INDEX($C$5:$C$24,MATCH(F13,$D$5:$D$24,0)))</f>
        <v/>
      </c>
    </row>
    <row r="14">
      <c r="A14" s="7" t="inlineStr">
        <is>
          <t>Paula</t>
        </is>
      </c>
      <c r="B14" s="7" t="inlineStr">
        <is>
          <t>Cali</t>
        </is>
      </c>
      <c r="C14" s="8" t="n">
        <v>9000000</v>
      </c>
      <c r="D14" s="9">
        <f>_xlfn.RANK.EQ(C14,$C$5:$C$24,0)+COUNTIF($C$5:C14,C14)-1</f>
        <v/>
      </c>
      <c r="F14" s="9">
        <f>IF(10&lt;=$H$3,10,"")</f>
        <v/>
      </c>
      <c r="G14" s="10">
        <f>IF(F14="","",INDEX($A$5:$A$24,MATCH(F14,$D$5:$D$24,0)))</f>
        <v/>
      </c>
      <c r="H14" s="11">
        <f>IF(F14="","",INDEX($C$5:$C$24,MATCH(F14,$D$5:$D$24,0)))</f>
        <v/>
      </c>
    </row>
    <row r="15">
      <c r="A15" s="7" t="inlineStr">
        <is>
          <t>Diego</t>
        </is>
      </c>
      <c r="B15" s="7" t="inlineStr">
        <is>
          <t>Medellín</t>
        </is>
      </c>
      <c r="C15" s="8" t="n">
        <v>6300000</v>
      </c>
      <c r="D15" s="9">
        <f>_xlfn.RANK.EQ(C15,$C$5:$C$24,0)+COUNTIF($C$5:C15,C15)-1</f>
        <v/>
      </c>
      <c r="F15" s="9">
        <f>IF(11&lt;=$H$3,11,"")</f>
        <v/>
      </c>
      <c r="G15" s="10">
        <f>IF(F15="","",INDEX($A$5:$A$24,MATCH(F15,$D$5:$D$24,0)))</f>
        <v/>
      </c>
      <c r="H15" s="11">
        <f>IF(F15="","",INDEX($C$5:$C$24,MATCH(F15,$D$5:$D$24,0)))</f>
        <v/>
      </c>
    </row>
    <row r="16">
      <c r="A16" s="7" t="inlineStr">
        <is>
          <t>Valentina</t>
        </is>
      </c>
      <c r="B16" s="7" t="inlineStr">
        <is>
          <t>Barranquilla</t>
        </is>
      </c>
      <c r="C16" s="8" t="n">
        <v>7500000</v>
      </c>
      <c r="D16" s="9">
        <f>_xlfn.RANK.EQ(C16,$C$5:$C$24,0)+COUNTIF($C$5:C16,C16)-1</f>
        <v/>
      </c>
      <c r="F16" s="9">
        <f>IF(12&lt;=$H$3,12,"")</f>
        <v/>
      </c>
      <c r="G16" s="10">
        <f>IF(F16="","",INDEX($A$5:$A$24,MATCH(F16,$D$5:$D$24,0)))</f>
        <v/>
      </c>
      <c r="H16" s="11">
        <f>IF(F16="","",INDEX($C$5:$C$24,MATCH(F16,$D$5:$D$24,0)))</f>
        <v/>
      </c>
    </row>
    <row r="17">
      <c r="A17" s="7" t="inlineStr">
        <is>
          <t>Felipe</t>
        </is>
      </c>
      <c r="B17" s="7" t="inlineStr">
        <is>
          <t>Bogotá</t>
        </is>
      </c>
      <c r="C17" s="8" t="n">
        <v>4800000</v>
      </c>
      <c r="D17" s="9">
        <f>_xlfn.RANK.EQ(C17,$C$5:$C$24,0)+COUNTIF($C$5:C17,C17)-1</f>
        <v/>
      </c>
      <c r="F17" s="9">
        <f>IF(13&lt;=$H$3,13,"")</f>
        <v/>
      </c>
      <c r="G17" s="10">
        <f>IF(F17="","",INDEX($A$5:$A$24,MATCH(F17,$D$5:$D$24,0)))</f>
        <v/>
      </c>
      <c r="H17" s="11">
        <f>IF(F17="","",INDEX($C$5:$C$24,MATCH(F17,$D$5:$D$24,0)))</f>
        <v/>
      </c>
    </row>
    <row r="18">
      <c r="A18" s="7" t="inlineStr">
        <is>
          <t>Camila</t>
        </is>
      </c>
      <c r="B18" s="7" t="inlineStr">
        <is>
          <t>Cali</t>
        </is>
      </c>
      <c r="C18" s="8" t="n">
        <v>2900000</v>
      </c>
      <c r="D18" s="9">
        <f>_xlfn.RANK.EQ(C18,$C$5:$C$24,0)+COUNTIF($C$5:C18,C18)-1</f>
        <v/>
      </c>
      <c r="F18" s="9">
        <f>IF(14&lt;=$H$3,14,"")</f>
        <v/>
      </c>
      <c r="G18" s="10">
        <f>IF(F18="","",INDEX($A$5:$A$24,MATCH(F18,$D$5:$D$24,0)))</f>
        <v/>
      </c>
      <c r="H18" s="11">
        <f>IF(F18="","",INDEX($C$5:$C$24,MATCH(F18,$D$5:$D$24,0)))</f>
        <v/>
      </c>
    </row>
    <row r="19">
      <c r="A19" s="7" t="inlineStr">
        <is>
          <t>Mateo</t>
        </is>
      </c>
      <c r="B19" s="7" t="inlineStr">
        <is>
          <t>Medellín</t>
        </is>
      </c>
      <c r="C19" s="8" t="n">
        <v>9100000</v>
      </c>
      <c r="D19" s="9">
        <f>_xlfn.RANK.EQ(C19,$C$5:$C$24,0)+COUNTIF($C$5:C19,C19)-1</f>
        <v/>
      </c>
      <c r="F19" s="9">
        <f>IF(15&lt;=$H$3,15,"")</f>
        <v/>
      </c>
      <c r="G19" s="10">
        <f>IF(F19="","",INDEX($A$5:$A$24,MATCH(F19,$D$5:$D$24,0)))</f>
        <v/>
      </c>
      <c r="H19" s="11">
        <f>IF(F19="","",INDEX($C$5:$C$24,MATCH(F19,$D$5:$D$24,0)))</f>
        <v/>
      </c>
    </row>
    <row r="20">
      <c r="A20" s="7" t="inlineStr">
        <is>
          <t>Daniela</t>
        </is>
      </c>
      <c r="B20" s="7" t="inlineStr">
        <is>
          <t>Barranquilla</t>
        </is>
      </c>
      <c r="C20" s="8" t="n">
        <v>7900000</v>
      </c>
      <c r="D20" s="9">
        <f>_xlfn.RANK.EQ(C20,$C$5:$C$24,0)+COUNTIF($C$5:C20,C20)-1</f>
        <v/>
      </c>
      <c r="F20" s="9">
        <f>IF(16&lt;=$H$3,16,"")</f>
        <v/>
      </c>
      <c r="G20" s="10">
        <f>IF(F20="","",INDEX($A$5:$A$24,MATCH(F20,$D$5:$D$24,0)))</f>
        <v/>
      </c>
      <c r="H20" s="11">
        <f>IF(F20="","",INDEX($C$5:$C$24,MATCH(F20,$D$5:$D$24,0)))</f>
        <v/>
      </c>
    </row>
    <row r="21">
      <c r="A21" s="7" t="inlineStr">
        <is>
          <t>Julián</t>
        </is>
      </c>
      <c r="B21" s="7" t="inlineStr">
        <is>
          <t>Bogotá</t>
        </is>
      </c>
      <c r="C21" s="8" t="n">
        <v>5300000</v>
      </c>
      <c r="D21" s="9">
        <f>_xlfn.RANK.EQ(C21,$C$5:$C$24,0)+COUNTIF($C$5:C21,C21)-1</f>
        <v/>
      </c>
      <c r="F21" s="9">
        <f>IF(17&lt;=$H$3,17,"")</f>
        <v/>
      </c>
      <c r="G21" s="10">
        <f>IF(F21="","",INDEX($A$5:$A$24,MATCH(F21,$D$5:$D$24,0)))</f>
        <v/>
      </c>
      <c r="H21" s="11">
        <f>IF(F21="","",INDEX($C$5:$C$24,MATCH(F21,$D$5:$D$24,0)))</f>
        <v/>
      </c>
    </row>
    <row r="22">
      <c r="A22" s="7" t="inlineStr">
        <is>
          <t>Sara</t>
        </is>
      </c>
      <c r="B22" s="7" t="inlineStr">
        <is>
          <t>Cali</t>
        </is>
      </c>
      <c r="C22" s="8" t="n">
        <v>4500000</v>
      </c>
      <c r="D22" s="9">
        <f>_xlfn.RANK.EQ(C22,$C$5:$C$24,0)+COUNTIF($C$5:C22,C22)-1</f>
        <v/>
      </c>
      <c r="F22" s="9">
        <f>IF(18&lt;=$H$3,18,"")</f>
        <v/>
      </c>
      <c r="G22" s="10">
        <f>IF(F22="","",INDEX($A$5:$A$24,MATCH(F22,$D$5:$D$24,0)))</f>
        <v/>
      </c>
      <c r="H22" s="11">
        <f>IF(F22="","",INDEX($C$5:$C$24,MATCH(F22,$D$5:$D$24,0)))</f>
        <v/>
      </c>
    </row>
    <row r="23">
      <c r="A23" s="7" t="inlineStr">
        <is>
          <t>Tomás</t>
        </is>
      </c>
      <c r="B23" s="7" t="inlineStr">
        <is>
          <t>Medellín</t>
        </is>
      </c>
      <c r="C23" s="8" t="n">
        <v>8000000</v>
      </c>
      <c r="D23" s="9">
        <f>_xlfn.RANK.EQ(C23,$C$5:$C$24,0)+COUNTIF($C$5:C23,C23)-1</f>
        <v/>
      </c>
      <c r="F23" s="9">
        <f>IF(19&lt;=$H$3,19,"")</f>
        <v/>
      </c>
      <c r="G23" s="10">
        <f>IF(F23="","",INDEX($A$5:$A$24,MATCH(F23,$D$5:$D$24,0)))</f>
        <v/>
      </c>
      <c r="H23" s="11">
        <f>IF(F23="","",INDEX($C$5:$C$24,MATCH(F23,$D$5:$D$24,0)))</f>
        <v/>
      </c>
    </row>
    <row r="24">
      <c r="A24" s="7" t="inlineStr">
        <is>
          <t>Laura</t>
        </is>
      </c>
      <c r="B24" s="7" t="inlineStr">
        <is>
          <t>Barranquilla</t>
        </is>
      </c>
      <c r="C24" s="8" t="n">
        <v>2500000</v>
      </c>
      <c r="D24" s="9">
        <f>_xlfn.RANK.EQ(C24,$C$5:$C$24,0)+COUNTIF($C$5:C24,C24)-1</f>
        <v/>
      </c>
      <c r="F24" s="9">
        <f>IF(20&lt;=$H$3,20,"")</f>
        <v/>
      </c>
      <c r="G24" s="10">
        <f>IF(F24="","",INDEX($A$5:$A$24,MATCH(F24,$D$5:$D$24,0)))</f>
        <v/>
      </c>
      <c r="H24" s="11">
        <f>IF(F24="","",INDEX($C$5:$C$24,MATCH(F24,$D$5:$D$24,0)))</f>
        <v/>
      </c>
    </row>
    <row r="26">
      <c r="F26" s="3" t="inlineStr">
        <is>
          <t>Total del top</t>
        </is>
      </c>
      <c r="H26" s="11">
        <f>SUM(H5:H24)</f>
        <v/>
      </c>
    </row>
    <row r="27">
      <c r="F27" s="3" t="inlineStr">
        <is>
          <t>Participación en las ventas</t>
        </is>
      </c>
      <c r="H27" s="12">
        <f>H26/SUM(C5:C24)</f>
        <v/>
      </c>
    </row>
    <row r="30">
      <c r="A30" s="13" t="inlineStr">
        <is>
          <t>Celdas amarillas: datos que puede cambiar.</t>
        </is>
      </c>
    </row>
    <row r="31">
      <c r="A31" s="14" t="inlineStr">
        <is>
          <t>Celdas verdes: resultados con fórmula. Gerencie.com</t>
        </is>
      </c>
    </row>
  </sheetData>
  <conditionalFormatting sqref="C5:C24">
    <cfRule type="top10" rank="10" priority="1" dxfId="0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</cols>
  <sheetData>
    <row r="1">
      <c r="A1" s="1" t="inlineStr">
        <is>
          <t>Top 10 con ORDENARPOR y TOMAR</t>
        </is>
      </c>
    </row>
    <row r="2">
      <c r="A2" s="2" t="inlineStr">
        <is>
          <t>Microsoft 365: una sola fórmula en A5 devuelve las diez filas.</t>
        </is>
      </c>
    </row>
    <row r="4">
      <c r="A4" s="5" t="inlineStr">
        <is>
          <t>Vendedor</t>
        </is>
      </c>
      <c r="B4" s="5" t="inlineStr">
        <is>
          <t>Ciudad</t>
        </is>
      </c>
      <c r="C4" s="5" t="inlineStr">
        <is>
          <t>Ventas</t>
        </is>
      </c>
    </row>
    <row r="5">
      <c r="A5">
        <f t="array" ref="A5:C14">_xlfn.TAKE(_xlfn.SORTBY('Top 10'!A5:C24,'Top 10'!C5:C24,-1),10)</f>
        <v/>
      </c>
      <c r="C5" s="15" t="n"/>
    </row>
    <row r="6">
      <c r="C6" s="15" t="n"/>
    </row>
    <row r="7">
      <c r="C7" s="15" t="n"/>
    </row>
    <row r="8">
      <c r="C8" s="15" t="n"/>
    </row>
    <row r="9">
      <c r="C9" s="15" t="n"/>
    </row>
    <row r="10">
      <c r="C10" s="15" t="n"/>
    </row>
    <row r="11">
      <c r="C11" s="15" t="n"/>
    </row>
    <row r="12">
      <c r="C12" s="15" t="n"/>
    </row>
    <row r="13">
      <c r="C13" s="15" t="n"/>
    </row>
    <row r="14">
      <c r="C14" s="15" t="n"/>
    </row>
    <row r="16">
      <c r="A16" s="3" t="inlineStr">
        <is>
          <t>Fórmula en español: =TOMAR(ORDENARPOR('Top 10'!A5:C24;'Top 10'!C5:C24;-1);10)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2026-10-13T12:45:30Z</dcterms:created>
  <dcterms:modified xmlns:dcterms="http://purl.org/dc/terms/" xmlns:xsi="http://www.w3.org/2001/XMLSchema-instance" xsi:type="dcterms:W3CDTF">2026-10-13T12:45:30Z</dcterms:modified>
</cp:coreProperties>
</file>